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000_GEN01\25_Communication\c-Organisation-evenement\e-ITTAB-2025\Documents\Statistiques\"/>
    </mc:Choice>
  </mc:AlternateContent>
  <bookViews>
    <workbookView xWindow="28680" yWindow="-120" windowWidth="29040" windowHeight="17640"/>
  </bookViews>
  <sheets>
    <sheet name="INSTALLATIONS" sheetId="2" r:id="rId1"/>
    <sheet name="INCIDENCES" sheetId="1" r:id="rId2"/>
    <sheet name="EREIGNISSTATISTIK" sheetId="3" state="hidden" r:id="rId3"/>
    <sheet name="Dropdown" sheetId="4" r:id="rId4"/>
  </sheets>
  <definedNames>
    <definedName name="_xlnm._FilterDatabase" localSheetId="1" hidden="1">INCIDENCES!$A$6:$S$7</definedName>
    <definedName name="Anlagentyp">EREIGNISSTATISTIK!#REF!</definedName>
    <definedName name="Betriebsart">EREIGNISSTATISTIK!#REF!</definedName>
    <definedName name="_xlnm.Print_Titles" localSheetId="1">INCIDENCES!$2:$7</definedName>
    <definedName name="Installations">Dropdown!$A$1:$A$21</definedName>
    <definedName name="ITTAB_Code_Anlagen_en">EREIGNISSTATISTIK!#REF!</definedName>
    <definedName name="ITTAB_Code_Ursache">EREIGNISSTATISTIK!#REF!</definedName>
    <definedName name="ITTAB_Code_Wirkung">EREIGNISSTATISTIK!#REF!</definedName>
    <definedName name="Liste">#REF!</definedName>
    <definedName name="Ursache">EREIGNISSTATISTIK!#REF!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D16" i="2"/>
  <c r="D32" i="2"/>
  <c r="D8" i="2" l="1"/>
  <c r="E23" i="2" l="1"/>
  <c r="D23" i="2" l="1"/>
  <c r="E15" i="2"/>
  <c r="D15" i="2"/>
  <c r="E12" i="2"/>
  <c r="D12" i="2"/>
  <c r="E8" i="2"/>
  <c r="E11" i="2" l="1"/>
  <c r="D11" i="2"/>
  <c r="E32" i="2"/>
  <c r="D38" i="2"/>
  <c r="E38" i="2"/>
  <c r="D27" i="2"/>
  <c r="E27" i="2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D26" i="2" l="1"/>
  <c r="D36" i="2" s="1"/>
  <c r="E26" i="2"/>
  <c r="E36" i="2" s="1"/>
</calcChain>
</file>

<file path=xl/comments1.xml><?xml version="1.0" encoding="utf-8"?>
<comments xmlns="http://schemas.openxmlformats.org/spreadsheetml/2006/main">
  <authors>
    <author>Schönherr Silke</author>
  </authors>
  <commentList>
    <comment ref="D4" authorId="0" shapeId="0">
      <text>
        <r>
          <rPr>
            <b/>
            <sz val="8"/>
            <color indexed="81"/>
            <rFont val="Tahoma"/>
            <family val="2"/>
          </rPr>
          <t>Schönherr Silke:</t>
        </r>
        <r>
          <rPr>
            <sz val="8"/>
            <color indexed="81"/>
            <rFont val="Tahoma"/>
            <family val="2"/>
          </rPr>
          <t xml:space="preserve">
Leicht- und Schwerverletzte?</t>
        </r>
      </text>
    </comment>
  </commentList>
</comments>
</file>

<file path=xl/sharedStrings.xml><?xml version="1.0" encoding="utf-8"?>
<sst xmlns="http://schemas.openxmlformats.org/spreadsheetml/2006/main" count="464" uniqueCount="296">
  <si>
    <t>2.1.1.</t>
  </si>
  <si>
    <t>2.1.2.</t>
  </si>
  <si>
    <t>Pendelbahn</t>
  </si>
  <si>
    <t>Zweiseilpendelbahn</t>
  </si>
  <si>
    <t>Einseilpendelbahn</t>
  </si>
  <si>
    <t>Umlaufbahn</t>
  </si>
  <si>
    <t>Sesselbahn</t>
  </si>
  <si>
    <t>Sesselbahn kuppelbar</t>
  </si>
  <si>
    <t>Sesselbahn fix geklemmt</t>
  </si>
  <si>
    <t>Kabinenumlaufbahn</t>
  </si>
  <si>
    <t>Kabinenumlaufbahn kuppelbar</t>
  </si>
  <si>
    <t>Einseilkabinenumlaufbahn kuppelbar</t>
  </si>
  <si>
    <t>Doppeleinseilkabinenumlaufbahn kuppelbar</t>
  </si>
  <si>
    <t>Zweiseilkabinenumlaufbahn</t>
  </si>
  <si>
    <t>Dreiseilkabinenumlaufbahn</t>
  </si>
  <si>
    <t>Kabinenumlaufbahn fix geklemmt</t>
  </si>
  <si>
    <t>Kombibahn</t>
  </si>
  <si>
    <t>Standseilbahn</t>
  </si>
  <si>
    <t>Standseilbahn Pendelbetrieb</t>
  </si>
  <si>
    <t>Standseilbahn Umlaufbetrieb</t>
  </si>
  <si>
    <t>Schlepplift</t>
  </si>
  <si>
    <t>Schlepplift mit hoher Seilführung</t>
  </si>
  <si>
    <t>Schlepplift mit Schleppbügel und Einziehvorrichtung</t>
  </si>
  <si>
    <t>Schlepplift mit Schleppteller und Einziehvorrichtung</t>
  </si>
  <si>
    <t>Schlepplift mit Schleppteller und Teleskopstange kuppelbar</t>
  </si>
  <si>
    <t>Schlepplift mit Schleppteller und Teleskopstange fix</t>
  </si>
  <si>
    <t>Schlepplift mit niederer Seilführung</t>
  </si>
  <si>
    <t>Kunststoffseil ohne Schleppeinrichtung</t>
  </si>
  <si>
    <t>Schubbügel / Teller</t>
  </si>
  <si>
    <t>Schleppeinrichtung</t>
  </si>
  <si>
    <t>Spezialanlage</t>
  </si>
  <si>
    <t>Schrägaufzug</t>
  </si>
  <si>
    <t>Bandförderer</t>
  </si>
  <si>
    <t>Sommerrodelbahn</t>
  </si>
  <si>
    <t>Wasserskilift</t>
  </si>
  <si>
    <t>2.2.</t>
  </si>
  <si>
    <t>2.2.1.</t>
  </si>
  <si>
    <t>2.2.1.1.</t>
  </si>
  <si>
    <t>2.2.1.2.</t>
  </si>
  <si>
    <t>2.2.2.3.</t>
  </si>
  <si>
    <t>2.2.2.4.</t>
  </si>
  <si>
    <t>2.2.2.</t>
  </si>
  <si>
    <t>2.3.</t>
  </si>
  <si>
    <t>3.1.</t>
  </si>
  <si>
    <t>3.2.</t>
  </si>
  <si>
    <t>4.1.</t>
  </si>
  <si>
    <t>4.1.1.</t>
  </si>
  <si>
    <t>4.1.2.</t>
  </si>
  <si>
    <t>4.1.3.</t>
  </si>
  <si>
    <t>4.1.4.</t>
  </si>
  <si>
    <t>4.2.</t>
  </si>
  <si>
    <t>4.2.1.</t>
  </si>
  <si>
    <t>4.2.2.</t>
  </si>
  <si>
    <t>4.2.3.</t>
  </si>
  <si>
    <t>5.1.</t>
  </si>
  <si>
    <t>5.2.</t>
  </si>
  <si>
    <t>5.3.</t>
  </si>
  <si>
    <t>5.4.</t>
  </si>
  <si>
    <t>TOTAL alle Anlagen</t>
  </si>
  <si>
    <t>Anlagentyp</t>
  </si>
  <si>
    <t>Nr.</t>
  </si>
  <si>
    <t>Land:</t>
  </si>
  <si>
    <t>2.2.1.3.</t>
  </si>
  <si>
    <t>während der
Betriebszeit</t>
  </si>
  <si>
    <t>ausserhalb der
Betriebszeit</t>
  </si>
  <si>
    <t>Anz. Unfälle</t>
  </si>
  <si>
    <t>Anz. Tote</t>
  </si>
  <si>
    <t>Anz. Leicht-
verletzte</t>
  </si>
  <si>
    <t>Anz. Schwer-
verletzte</t>
  </si>
  <si>
    <t>Technische Mängel</t>
  </si>
  <si>
    <t>Fahrgastverhalten</t>
  </si>
  <si>
    <t>Äussere Einflüsse</t>
  </si>
  <si>
    <t>Personalverhalten</t>
  </si>
  <si>
    <r>
      <t xml:space="preserve">Anz. </t>
    </r>
    <r>
      <rPr>
        <sz val="9"/>
        <color indexed="10"/>
        <rFont val="Arial"/>
        <family val="2"/>
      </rPr>
      <t xml:space="preserve">Verletzte
</t>
    </r>
    <r>
      <rPr>
        <sz val="9"/>
        <rFont val="Arial"/>
        <family val="2"/>
      </rPr>
      <t>und Tote</t>
    </r>
  </si>
  <si>
    <t>EREIGNISSTATISTIK   Zeitraum: 01.07.2009 - 30.06.2010</t>
  </si>
  <si>
    <t>???</t>
  </si>
  <si>
    <t>4.</t>
  </si>
  <si>
    <t>Country:</t>
  </si>
  <si>
    <t>INCIDENCES AND ACCIDENTS</t>
  </si>
  <si>
    <t>No. of incidence</t>
  </si>
  <si>
    <t>Title of incidence</t>
  </si>
  <si>
    <t>Type of installation</t>
  </si>
  <si>
    <t>Passengers</t>
  </si>
  <si>
    <t>Staff</t>
  </si>
  <si>
    <t>Third party</t>
  </si>
  <si>
    <t>No. of minor injuries</t>
  </si>
  <si>
    <t>No. of serious injuries</t>
  </si>
  <si>
    <t>No. of killed</t>
  </si>
  <si>
    <t>Description of the incident</t>
  </si>
  <si>
    <t>No. of 
installations</t>
  </si>
  <si>
    <t>Passengers carried
(x 1000)</t>
  </si>
  <si>
    <t>Reversible aerial ropeway</t>
  </si>
  <si>
    <t>Bicable reversible aerial ropeway</t>
  </si>
  <si>
    <t>Monocable reversible aerial ropeway</t>
  </si>
  <si>
    <t>Chairlift</t>
  </si>
  <si>
    <t>Detachable chairlift</t>
  </si>
  <si>
    <t>Fixed grip chairlift</t>
  </si>
  <si>
    <t>Gondola lift</t>
  </si>
  <si>
    <t>Detachable gondola lift</t>
  </si>
  <si>
    <t>Fixed grip gondola lift</t>
  </si>
  <si>
    <t>Funicular railway</t>
  </si>
  <si>
    <t>Fiber rope</t>
  </si>
  <si>
    <t>Bar / platter</t>
  </si>
  <si>
    <t>Handle-tow</t>
  </si>
  <si>
    <t>Total (Official statistic of ITTAB)</t>
  </si>
  <si>
    <t>Special ropeway</t>
  </si>
  <si>
    <t>Inclined elevator</t>
  </si>
  <si>
    <t>Conveyer belt</t>
  </si>
  <si>
    <t>Water skilift</t>
  </si>
  <si>
    <t>1.1.</t>
  </si>
  <si>
    <t>1.2.</t>
  </si>
  <si>
    <t>1.</t>
  </si>
  <si>
    <t>2.</t>
  </si>
  <si>
    <t>2.1.</t>
  </si>
  <si>
    <t>3.</t>
  </si>
  <si>
    <t>5.</t>
  </si>
  <si>
    <t>Summer sledge</t>
  </si>
  <si>
    <t>Statistic-sheet of the installations</t>
  </si>
  <si>
    <t>ITTAB-Code for cause
 “WHY“</t>
  </si>
  <si>
    <t>ITTAB-Code for causer
 “WHO”</t>
  </si>
  <si>
    <r>
      <t>ITTAB-Code for location
 “WHERE</t>
    </r>
    <r>
      <rPr>
        <sz val="11"/>
        <rFont val="Arial"/>
        <family val="2"/>
      </rPr>
      <t>”</t>
    </r>
  </si>
  <si>
    <t>ITTAB-Code for consequence
 “WHAT”</t>
  </si>
  <si>
    <t>WHAT</t>
  </si>
  <si>
    <t>WHY</t>
  </si>
  <si>
    <t>WHO</t>
  </si>
  <si>
    <t>WHERE</t>
  </si>
  <si>
    <t>Uni-directional aerial ropeway</t>
  </si>
  <si>
    <t>Monocable gondola lift</t>
  </si>
  <si>
    <t>Double-monocable gondola lift</t>
  </si>
  <si>
    <t>Bicable rope gondola lift</t>
  </si>
  <si>
    <t>Combined lift (gondola and chairs)</t>
  </si>
  <si>
    <t>Ski-tow</t>
  </si>
  <si>
    <t>Ski-tow with T-bar and springbox</t>
  </si>
  <si>
    <t xml:space="preserve">Ski-tow with platter and springbox </t>
  </si>
  <si>
    <t xml:space="preserve">Detachable ski-tow with platter telescopic </t>
  </si>
  <si>
    <t xml:space="preserve">Fixed grip ski-tow  with platter telescopic </t>
  </si>
  <si>
    <t>Ski-tow with low rope</t>
  </si>
  <si>
    <t>1.1.Bicable reversible aerial ropeway</t>
  </si>
  <si>
    <t>1.2.Monocable reversible aerial ropeway</t>
  </si>
  <si>
    <t>2.1.1.Detachable chairlift</t>
  </si>
  <si>
    <t>2.1.2.Fixed grip chairlift</t>
  </si>
  <si>
    <t>2.2.1.1.Monocable gondola lift</t>
  </si>
  <si>
    <t>2.2.1.2.Double-monocable gondola lift</t>
  </si>
  <si>
    <t>2.2.2.Fixed grip gondola lift</t>
  </si>
  <si>
    <t>2.3.Combined lift (gondola and chairs)</t>
  </si>
  <si>
    <t>4.1.1.Ski-tow with T-bar and springbox</t>
  </si>
  <si>
    <t xml:space="preserve">4.1.2.Ski-tow with platter and springbox </t>
  </si>
  <si>
    <t>5.1.Inclined elevator</t>
  </si>
  <si>
    <t>5.2.Conveyer belt</t>
  </si>
  <si>
    <t>5.3.Summer sledge</t>
  </si>
  <si>
    <t>5.4.Water skilift</t>
  </si>
  <si>
    <r>
      <t>Status of operation:
IN</t>
    </r>
    <r>
      <rPr>
        <sz val="11"/>
        <rFont val="Arial"/>
        <family val="2"/>
      </rPr>
      <t xml:space="preserve"> service / </t>
    </r>
    <r>
      <rPr>
        <b/>
        <sz val="11"/>
        <rFont val="Arial"/>
        <family val="2"/>
      </rPr>
      <t>OUT</t>
    </r>
    <r>
      <rPr>
        <sz val="11"/>
        <rFont val="Arial"/>
        <family val="2"/>
      </rPr>
      <t xml:space="preserve"> of service</t>
    </r>
  </si>
  <si>
    <t>IN</t>
  </si>
  <si>
    <t>OUT</t>
  </si>
  <si>
    <t>Number of identical incidences</t>
  </si>
  <si>
    <t>1001 Accident during loading</t>
  </si>
  <si>
    <t>1101 Collision of carriers</t>
  </si>
  <si>
    <t>1102 Collision of carrier and station structure</t>
  </si>
  <si>
    <t>1103 Collision of carrier and line structure</t>
  </si>
  <si>
    <t>1104 Collision of carrier with rope</t>
  </si>
  <si>
    <t>1105 Collision of carrier with any obstacle</t>
  </si>
  <si>
    <t>1201 Carrier falls down on ground</t>
  </si>
  <si>
    <t>1301 Carrier derailment</t>
  </si>
  <si>
    <t>1401 Haul rope going over track rope</t>
  </si>
  <si>
    <t>1402 Derailment of track rope</t>
  </si>
  <si>
    <t>1403 Derailment of haul rope (bi-cable)</t>
  </si>
  <si>
    <t>1404 Derailment carrying-hauling rope</t>
  </si>
  <si>
    <t>1405 Derailment of the evacuation rope</t>
  </si>
  <si>
    <t>1406 Other dynamic behavior of rope</t>
  </si>
  <si>
    <t>1501 Incoming power failure</t>
  </si>
  <si>
    <t xml:space="preserve">1502 Damage of drive including motor power converter </t>
  </si>
  <si>
    <t>1503 Other electrical damage</t>
  </si>
  <si>
    <t>1601 All hydraulic equipment damage</t>
  </si>
  <si>
    <t>1701 Damage of superstructure (rail etc.)</t>
  </si>
  <si>
    <t>1702 Damage of foundation</t>
  </si>
  <si>
    <t>1703 Damage of supporting construction</t>
  </si>
  <si>
    <t xml:space="preserve">1704 Damage of track rope-saddle  </t>
  </si>
  <si>
    <t xml:space="preserve">1705 Damage of roller battery </t>
  </si>
  <si>
    <t>1706 Damage of roller</t>
  </si>
  <si>
    <t>1707 Other damage of line equipment</t>
  </si>
  <si>
    <t>1801 Damage of Gearbox</t>
  </si>
  <si>
    <t>1802 Damage of Pillow block (bearing)</t>
  </si>
  <si>
    <t>1803 Damage of Brake</t>
  </si>
  <si>
    <t>1804 Damage of Auxiliary</t>
  </si>
  <si>
    <t>1805 Damage of Tensioning</t>
  </si>
  <si>
    <t>1806 Damage to the pulley (driving, tension, return or deflection pulley)</t>
  </si>
  <si>
    <t>1807 Other mechanical damage</t>
  </si>
  <si>
    <t>1901 Damage of track rope</t>
  </si>
  <si>
    <t>1902 Damage of haul rope</t>
  </si>
  <si>
    <t>1903 Damage of carrying-hauling rope</t>
  </si>
  <si>
    <t>1904 Damage of tension rope</t>
  </si>
  <si>
    <t>1905 Damage of evacuation rope</t>
  </si>
  <si>
    <t>1906 Damage of any other rope</t>
  </si>
  <si>
    <t>1907 Breaking of rope</t>
  </si>
  <si>
    <t>1908 Other rope problem</t>
  </si>
  <si>
    <t>2001 Damage of Low voltage control system</t>
  </si>
  <si>
    <t>2002 Damage of Remote control equipment failure</t>
  </si>
  <si>
    <t>2101 Damage of Carrier truck</t>
  </si>
  <si>
    <t>2102 Damage of onboard brake</t>
  </si>
  <si>
    <t>2103 Damage of suspension</t>
  </si>
  <si>
    <t>2104 Damage of socket end fixing</t>
  </si>
  <si>
    <t>2105 Damage of grip</t>
  </si>
  <si>
    <t>2106 Grip slipping</t>
  </si>
  <si>
    <t>2107 Failure of grip to clamp</t>
  </si>
  <si>
    <t>2108 Failure of grip to detach</t>
  </si>
  <si>
    <t>2109 Other damage to carriers</t>
  </si>
  <si>
    <t>2201 Fire</t>
  </si>
  <si>
    <t>2202 Sports equipment falls down on ground</t>
  </si>
  <si>
    <t>2203 Recovery and Evacuation</t>
  </si>
  <si>
    <t>2204 Explosion</t>
  </si>
  <si>
    <t>2205 Other accident</t>
  </si>
  <si>
    <t>2301 Bottom station</t>
  </si>
  <si>
    <t>2302 Intermediate station</t>
  </si>
  <si>
    <t>2303 Upper station</t>
  </si>
  <si>
    <t>2304 Garage</t>
  </si>
  <si>
    <t>2305 Line</t>
  </si>
  <si>
    <t>2306 Tunnel</t>
  </si>
  <si>
    <t>2401 Passenger</t>
  </si>
  <si>
    <t>2402 Operating personnel during operation</t>
  </si>
  <si>
    <t>2403 Operating personnel during maintenance</t>
  </si>
  <si>
    <t>2404 Third person (all other persons)</t>
  </si>
  <si>
    <t>2405 Technology</t>
  </si>
  <si>
    <t>2406 Natur</t>
  </si>
  <si>
    <t>2407 Animal</t>
  </si>
  <si>
    <t>2408 Unknown</t>
  </si>
  <si>
    <t>2501 Misconduct by loading</t>
  </si>
  <si>
    <t>2502 Misconduct by unloading</t>
  </si>
  <si>
    <t>2503 Misconduct on the line</t>
  </si>
  <si>
    <t>2504 Misconduct with clothing or backpack</t>
  </si>
  <si>
    <t>2505 Misconduct by maintenance</t>
  </si>
  <si>
    <t>2506 Misconduct related to occupational safety</t>
  </si>
  <si>
    <t>2507 Misconduct related to alcohol and drugs</t>
  </si>
  <si>
    <t>2508 Suicide</t>
  </si>
  <si>
    <t>2509 Sabotage / Vandalism / Assault</t>
  </si>
  <si>
    <t>2510 Other misconduct</t>
  </si>
  <si>
    <t>2511 Medical problem</t>
  </si>
  <si>
    <t>2601 Wind / Storm</t>
  </si>
  <si>
    <t>2602 Avalanche</t>
  </si>
  <si>
    <t xml:space="preserve">2603 Trees falling </t>
  </si>
  <si>
    <t>2604 Lightning</t>
  </si>
  <si>
    <t>2605 Rock avalanches</t>
  </si>
  <si>
    <t>2606 Landslide</t>
  </si>
  <si>
    <t>2607 Water</t>
  </si>
  <si>
    <t>2608 Ice / Snow</t>
  </si>
  <si>
    <t>2609 Temperature</t>
  </si>
  <si>
    <t>2610 Other natural event</t>
  </si>
  <si>
    <t>2701 Technical defect cable tensioning device</t>
  </si>
  <si>
    <t>2801 Technical defect power supply</t>
  </si>
  <si>
    <t>2802 Technical defect main drive, power converter</t>
  </si>
  <si>
    <t>2803 Other defects in electrical equipment</t>
  </si>
  <si>
    <t>2804 Technical defect hydraulic equipment</t>
  </si>
  <si>
    <t>2901 Technical defect gearbox</t>
  </si>
  <si>
    <t>2902 Technical defect auxiliary drive</t>
  </si>
  <si>
    <t>2903 Other defects of mechanical equipment</t>
  </si>
  <si>
    <t>3001 Technical defect rope</t>
  </si>
  <si>
    <t>3101 Technical defect control device</t>
  </si>
  <si>
    <t>3102 Technical defect remote monitoring device, remote control</t>
  </si>
  <si>
    <t>3201 Technical defect bearing</t>
  </si>
  <si>
    <t>3202 Technical defect carriage, cabin or chair</t>
  </si>
  <si>
    <t>3203 Technical defect brake</t>
  </si>
  <si>
    <t>3204 Technical defect onboard brake</t>
  </si>
  <si>
    <t>3205 Technical defect onboard brake trigger mechanism</t>
  </si>
  <si>
    <t>3206 Technical defect hanger</t>
  </si>
  <si>
    <t>3207 Technical defect grip</t>
  </si>
  <si>
    <t>3208 Technical defect rope end fixing</t>
  </si>
  <si>
    <t>3209 Technical defect chassis / carrier truck</t>
  </si>
  <si>
    <t>3210 Other defects carrier</t>
  </si>
  <si>
    <t>3301 Technical defect rope saddle</t>
  </si>
  <si>
    <t>3302 Technical defect roller battery</t>
  </si>
  <si>
    <t>3303 Technical defect roller</t>
  </si>
  <si>
    <t>3401 Failure of track: superstructure, rails, etc.</t>
  </si>
  <si>
    <t>3402 Failure of foundation</t>
  </si>
  <si>
    <t>3403 Failure of any part of tower</t>
  </si>
  <si>
    <t>3404 Failure of other construction elements</t>
  </si>
  <si>
    <t>2.2.1.3.Bicable gondola lift</t>
  </si>
  <si>
    <t xml:space="preserve">4.1.3.Detachable ski-tow with rod </t>
  </si>
  <si>
    <t>4.1.4.Fixed grip ski-tow  with rod</t>
  </si>
  <si>
    <t>4.2.1.Low level ski-tow grip directly</t>
  </si>
  <si>
    <t>4.2.2.Low level ski-tow grip by short tow-hangers</t>
  </si>
  <si>
    <t>2.2.1.4.</t>
  </si>
  <si>
    <t xml:space="preserve">Three-cable gondola </t>
  </si>
  <si>
    <t>High level ski-tow</t>
  </si>
  <si>
    <t>2.2.1.4.Three-cable gondola lift</t>
  </si>
  <si>
    <t>3.2.Uni-directional funicular railway (also known as Circulating funicular railway)</t>
  </si>
  <si>
    <t>1002 Accident on the conveyor belt nearby the loading area of chairlifts</t>
  </si>
  <si>
    <t>1003 Accident during unloading</t>
  </si>
  <si>
    <t>1004 Accident falling down of passengers on the exit ramp nearby the unloading area of chairlifts</t>
  </si>
  <si>
    <t>1005 Accident jumping out of the chairlifts nearby the unloading area</t>
  </si>
  <si>
    <t>1006 Accident hit by carrier</t>
  </si>
  <si>
    <t>1007 Accident fall out of carrier on the line</t>
  </si>
  <si>
    <t>1008 Work accident of personnel</t>
  </si>
  <si>
    <t>Reversible funicular railway</t>
    <phoneticPr fontId="0" type="noConversion"/>
  </si>
  <si>
    <t>Uni-directional funicular railway (also known as Circulating funicular railway)</t>
    <phoneticPr fontId="0" type="noConversion"/>
  </si>
  <si>
    <t>3.1.Reversible funicular railway</t>
    <phoneticPr fontId="24" type="noConversion"/>
  </si>
  <si>
    <t>Period 2024</t>
  </si>
  <si>
    <t>Period: 1 Year (1st Jan 2024 - 31st Dec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</si>
</sst>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5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i/>
      <sz val="10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9"/>
      <name val="Arial Narrow"/>
      <family val="2"/>
    </font>
    <font>
      <sz val="9"/>
      <color indexed="8"/>
      <name val="Arial"/>
      <family val="2"/>
    </font>
    <font>
      <sz val="10"/>
      <color rgb="FF000000"/>
      <name val="Arial"/>
      <family val="2"/>
    </font>
    <font>
      <sz val="9"/>
      <name val="細明體"/>
      <family val="3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  <bgColor indexed="22"/>
      </patternFill>
    </fill>
    <fill>
      <patternFill patternType="darkGray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gray125">
        <fgColor auto="1"/>
        <bgColor rgb="FFFFFF99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9C9C9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/>
    </xf>
    <xf numFmtId="0" fontId="9" fillId="0" borderId="7" xfId="0" applyFont="1" applyBorder="1" applyAlignment="1">
      <alignment horizontal="left" textRotation="90"/>
    </xf>
    <xf numFmtId="0" fontId="9" fillId="0" borderId="8" xfId="0" applyFont="1" applyBorder="1" applyAlignment="1">
      <alignment horizontal="left" textRotation="90" wrapText="1"/>
    </xf>
    <xf numFmtId="0" fontId="9" fillId="0" borderId="9" xfId="0" applyFont="1" applyBorder="1" applyAlignment="1">
      <alignment horizontal="left" textRotation="90" wrapText="1"/>
    </xf>
    <xf numFmtId="0" fontId="9" fillId="0" borderId="10" xfId="0" applyFont="1" applyBorder="1" applyAlignment="1">
      <alignment horizontal="left" textRotation="90" wrapText="1"/>
    </xf>
    <xf numFmtId="0" fontId="9" fillId="0" borderId="9" xfId="0" applyFont="1" applyBorder="1" applyAlignment="1">
      <alignment horizontal="left" textRotation="90"/>
    </xf>
    <xf numFmtId="0" fontId="4" fillId="2" borderId="11" xfId="0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5" xfId="0" applyFont="1" applyBorder="1"/>
    <xf numFmtId="0" fontId="9" fillId="0" borderId="14" xfId="0" applyFont="1" applyBorder="1"/>
    <xf numFmtId="0" fontId="9" fillId="0" borderId="12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9" xfId="0" applyFont="1" applyBorder="1"/>
    <xf numFmtId="0" fontId="9" fillId="0" borderId="18" xfId="0" applyFont="1" applyBorder="1"/>
    <xf numFmtId="0" fontId="9" fillId="0" borderId="16" xfId="0" applyFont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3" xfId="0" applyFont="1" applyFill="1" applyBorder="1"/>
    <xf numFmtId="0" fontId="1" fillId="2" borderId="22" xfId="0" applyFont="1" applyFill="1" applyBorder="1"/>
    <xf numFmtId="0" fontId="1" fillId="2" borderId="20" xfId="0" applyFont="1" applyFill="1" applyBorder="1"/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7" xfId="0" applyFont="1" applyFill="1" applyBorder="1"/>
    <xf numFmtId="0" fontId="1" fillId="2" borderId="26" xfId="0" applyFont="1" applyFill="1" applyBorder="1"/>
    <xf numFmtId="0" fontId="1" fillId="2" borderId="24" xfId="0" applyFont="1" applyFill="1" applyBorder="1"/>
    <xf numFmtId="0" fontId="4" fillId="3" borderId="28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33" xfId="0" applyFont="1" applyFill="1" applyBorder="1"/>
    <xf numFmtId="0" fontId="4" fillId="3" borderId="30" xfId="0" applyFont="1" applyFill="1" applyBorder="1"/>
    <xf numFmtId="0" fontId="4" fillId="3" borderId="31" xfId="0" applyFont="1" applyFill="1" applyBorder="1"/>
    <xf numFmtId="49" fontId="1" fillId="2" borderId="21" xfId="0" applyNumberFormat="1" applyFont="1" applyFill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1" fontId="9" fillId="0" borderId="13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 applyProtection="1">
      <alignment horizontal="center"/>
    </xf>
    <xf numFmtId="0" fontId="0" fillId="0" borderId="0" xfId="0" applyAlignment="1">
      <alignment vertical="center"/>
    </xf>
    <xf numFmtId="0" fontId="0" fillId="0" borderId="0" xfId="0" applyProtection="1"/>
    <xf numFmtId="0" fontId="15" fillId="0" borderId="0" xfId="0" applyFont="1" applyAlignment="1">
      <alignment horizontal="center"/>
    </xf>
    <xf numFmtId="0" fontId="6" fillId="4" borderId="34" xfId="0" applyFont="1" applyFill="1" applyBorder="1" applyAlignment="1" applyProtection="1">
      <alignment horizontal="center" vertical="center"/>
      <protection locked="0"/>
    </xf>
    <xf numFmtId="3" fontId="6" fillId="4" borderId="34" xfId="0" applyNumberFormat="1" applyFont="1" applyFill="1" applyBorder="1" applyAlignment="1" applyProtection="1">
      <alignment horizontal="center" vertical="center"/>
      <protection locked="0"/>
    </xf>
    <xf numFmtId="0" fontId="6" fillId="4" borderId="35" xfId="0" applyFont="1" applyFill="1" applyBorder="1" applyAlignment="1" applyProtection="1">
      <alignment horizontal="center" vertical="center"/>
      <protection locked="0"/>
    </xf>
    <xf numFmtId="3" fontId="6" fillId="4" borderId="35" xfId="0" applyNumberFormat="1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</xf>
    <xf numFmtId="3" fontId="4" fillId="5" borderId="2" xfId="0" applyNumberFormat="1" applyFont="1" applyFill="1" applyBorder="1" applyAlignment="1" applyProtection="1">
      <alignment horizontal="center" vertical="center"/>
    </xf>
    <xf numFmtId="0" fontId="5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6" fillId="4" borderId="38" xfId="0" applyFont="1" applyFill="1" applyBorder="1" applyAlignment="1" applyProtection="1">
      <alignment horizontal="center" vertical="center"/>
      <protection locked="0"/>
    </xf>
    <xf numFmtId="3" fontId="6" fillId="4" borderId="38" xfId="0" applyNumberFormat="1" applyFont="1" applyFill="1" applyBorder="1" applyAlignment="1" applyProtection="1">
      <alignment horizontal="center" vertical="center"/>
      <protection locked="0"/>
    </xf>
    <xf numFmtId="3" fontId="6" fillId="4" borderId="39" xfId="0" applyNumberFormat="1" applyFont="1" applyFill="1" applyBorder="1" applyAlignment="1" applyProtection="1">
      <alignment horizontal="center" vertical="center"/>
      <protection locked="0"/>
    </xf>
    <xf numFmtId="0" fontId="4" fillId="4" borderId="34" xfId="0" applyFont="1" applyFill="1" applyBorder="1" applyAlignment="1" applyProtection="1">
      <alignment horizontal="center" vertical="center"/>
      <protection locked="0"/>
    </xf>
    <xf numFmtId="0" fontId="4" fillId="4" borderId="35" xfId="0" applyFont="1" applyFill="1" applyBorder="1" applyAlignment="1" applyProtection="1">
      <alignment horizontal="center" vertical="center"/>
      <protection locked="0"/>
    </xf>
    <xf numFmtId="0" fontId="3" fillId="7" borderId="40" xfId="0" applyFont="1" applyFill="1" applyBorder="1" applyAlignment="1" applyProtection="1">
      <alignment horizontal="center" vertical="center"/>
    </xf>
    <xf numFmtId="3" fontId="3" fillId="7" borderId="40" xfId="0" applyNumberFormat="1" applyFont="1" applyFill="1" applyBorder="1" applyAlignment="1" applyProtection="1">
      <alignment horizontal="center" vertical="center"/>
    </xf>
    <xf numFmtId="3" fontId="6" fillId="4" borderId="4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0" borderId="0" xfId="0" applyFill="1" applyBorder="1" applyProtection="1"/>
    <xf numFmtId="0" fontId="0" fillId="0" borderId="0" xfId="0" applyFill="1" applyProtection="1"/>
    <xf numFmtId="0" fontId="4" fillId="0" borderId="6" xfId="0" applyFont="1" applyFill="1" applyBorder="1" applyAlignment="1" applyProtection="1">
      <alignment horizontal="center" vertical="top" wrapText="1"/>
    </xf>
    <xf numFmtId="0" fontId="4" fillId="7" borderId="42" xfId="0" applyFont="1" applyFill="1" applyBorder="1" applyAlignment="1" applyProtection="1">
      <alignment horizontal="center" vertical="center"/>
    </xf>
    <xf numFmtId="3" fontId="4" fillId="7" borderId="4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4" fillId="7" borderId="3" xfId="0" applyFont="1" applyFill="1" applyBorder="1" applyAlignment="1" applyProtection="1">
      <alignment horizontal="center" vertical="center"/>
    </xf>
    <xf numFmtId="3" fontId="4" fillId="7" borderId="3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0" xfId="0" applyAlignment="1" applyProtection="1">
      <alignment horizontal="left"/>
    </xf>
    <xf numFmtId="0" fontId="4" fillId="6" borderId="2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center" vertical="top"/>
    </xf>
    <xf numFmtId="0" fontId="17" fillId="0" borderId="0" xfId="0" applyFont="1" applyAlignment="1">
      <alignment horizontal="center"/>
    </xf>
    <xf numFmtId="0" fontId="19" fillId="7" borderId="16" xfId="0" applyFont="1" applyFill="1" applyBorder="1" applyAlignment="1">
      <alignment horizontal="center" textRotation="90"/>
    </xf>
    <xf numFmtId="0" fontId="19" fillId="7" borderId="19" xfId="0" applyFont="1" applyFill="1" applyBorder="1" applyAlignment="1">
      <alignment horizontal="center" textRotation="90"/>
    </xf>
    <xf numFmtId="0" fontId="20" fillId="0" borderId="0" xfId="0" applyFont="1" applyFill="1" applyBorder="1" applyAlignment="1">
      <alignment wrapText="1"/>
    </xf>
    <xf numFmtId="3" fontId="17" fillId="0" borderId="43" xfId="0" applyNumberFormat="1" applyFont="1" applyFill="1" applyBorder="1" applyAlignment="1" applyProtection="1">
      <alignment horizontal="center" vertical="center"/>
      <protection locked="0"/>
    </xf>
    <xf numFmtId="3" fontId="17" fillId="0" borderId="46" xfId="0" applyNumberFormat="1" applyFont="1" applyFill="1" applyBorder="1" applyAlignment="1" applyProtection="1">
      <alignment horizontal="center" vertical="center"/>
      <protection locked="0"/>
    </xf>
    <xf numFmtId="3" fontId="17" fillId="0" borderId="45" xfId="0" applyNumberFormat="1" applyFont="1" applyFill="1" applyBorder="1" applyAlignment="1" applyProtection="1">
      <alignment horizontal="center" vertical="center"/>
      <protection locked="0"/>
    </xf>
    <xf numFmtId="1" fontId="17" fillId="0" borderId="40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>
      <alignment vertical="center"/>
    </xf>
    <xf numFmtId="2" fontId="17" fillId="0" borderId="0" xfId="0" applyNumberFormat="1" applyFont="1" applyFill="1" applyAlignment="1">
      <alignment horizontal="center" vertical="center"/>
    </xf>
    <xf numFmtId="1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" fontId="17" fillId="0" borderId="43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 applyProtection="1">
      <alignment horizontal="left" vertical="center" wrapText="1"/>
      <protection locked="0"/>
    </xf>
    <xf numFmtId="3" fontId="17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46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17" fillId="0" borderId="44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horizontal="center"/>
      <protection locked="0"/>
    </xf>
    <xf numFmtId="164" fontId="17" fillId="0" borderId="0" xfId="0" applyNumberFormat="1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2" fontId="17" fillId="0" borderId="0" xfId="0" applyNumberFormat="1" applyFont="1" applyAlignment="1" applyProtection="1">
      <alignment horizontal="center"/>
      <protection locked="0"/>
    </xf>
    <xf numFmtId="16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vertical="top" wrapText="1"/>
    </xf>
    <xf numFmtId="0" fontId="17" fillId="0" borderId="0" xfId="0" applyFont="1" applyBorder="1" applyAlignment="1" applyProtection="1">
      <alignment horizontal="center"/>
      <protection locked="0"/>
    </xf>
    <xf numFmtId="164" fontId="17" fillId="0" borderId="0" xfId="0" applyNumberFormat="1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left"/>
      <protection locked="0"/>
    </xf>
    <xf numFmtId="2" fontId="17" fillId="0" borderId="0" xfId="0" applyNumberFormat="1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 vertical="top" wrapText="1"/>
      <protection locked="0"/>
    </xf>
    <xf numFmtId="0" fontId="17" fillId="0" borderId="0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7" fillId="0" borderId="4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40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28" xfId="0" applyFont="1" applyFill="1" applyBorder="1" applyAlignment="1" applyProtection="1">
      <alignment horizontal="left" vertical="top" wrapText="1"/>
    </xf>
    <xf numFmtId="49" fontId="5" fillId="7" borderId="48" xfId="0" applyNumberFormat="1" applyFont="1" applyFill="1" applyBorder="1" applyAlignment="1" applyProtection="1">
      <alignment horizontal="left" vertical="center" wrapText="1"/>
    </xf>
    <xf numFmtId="49" fontId="5" fillId="0" borderId="49" xfId="0" applyNumberFormat="1" applyFont="1" applyFill="1" applyBorder="1" applyAlignment="1">
      <alignment horizontal="left" vertical="center" wrapText="1"/>
    </xf>
    <xf numFmtId="49" fontId="5" fillId="0" borderId="50" xfId="0" applyNumberFormat="1" applyFont="1" applyFill="1" applyBorder="1" applyAlignment="1">
      <alignment horizontal="left" vertical="center" wrapText="1"/>
    </xf>
    <xf numFmtId="49" fontId="5" fillId="7" borderId="48" xfId="0" applyNumberFormat="1" applyFont="1" applyFill="1" applyBorder="1" applyAlignment="1">
      <alignment horizontal="left" vertical="center" wrapText="1"/>
    </xf>
    <xf numFmtId="0" fontId="5" fillId="5" borderId="48" xfId="0" applyFont="1" applyFill="1" applyBorder="1" applyAlignment="1" applyProtection="1">
      <alignment horizontal="left" vertical="center"/>
    </xf>
    <xf numFmtId="49" fontId="5" fillId="0" borderId="51" xfId="0" applyNumberFormat="1" applyFont="1" applyFill="1" applyBorder="1" applyAlignment="1">
      <alignment horizontal="left" vertical="center" wrapText="1"/>
    </xf>
    <xf numFmtId="49" fontId="5" fillId="0" borderId="52" xfId="0" applyNumberFormat="1" applyFont="1" applyFill="1" applyBorder="1" applyAlignment="1">
      <alignment horizontal="left" vertical="center" wrapText="1"/>
    </xf>
    <xf numFmtId="0" fontId="5" fillId="6" borderId="48" xfId="0" applyFont="1" applyFill="1" applyBorder="1" applyAlignment="1" applyProtection="1">
      <alignment horizontal="left" vertical="center"/>
    </xf>
    <xf numFmtId="49" fontId="5" fillId="0" borderId="53" xfId="0" applyNumberFormat="1" applyFont="1" applyFill="1" applyBorder="1" applyAlignment="1">
      <alignment horizontal="left" vertical="center" wrapText="1"/>
    </xf>
    <xf numFmtId="49" fontId="5" fillId="0" borderId="54" xfId="0" applyNumberFormat="1" applyFont="1" applyFill="1" applyBorder="1" applyAlignment="1">
      <alignment horizontal="left" vertical="center" wrapText="1"/>
    </xf>
    <xf numFmtId="49" fontId="5" fillId="7" borderId="28" xfId="0" applyNumberFormat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/>
    </xf>
    <xf numFmtId="49" fontId="9" fillId="0" borderId="0" xfId="0" applyNumberFormat="1" applyFont="1" applyAlignment="1" applyProtection="1">
      <alignment horizontal="left"/>
    </xf>
    <xf numFmtId="49" fontId="22" fillId="0" borderId="0" xfId="0" applyNumberFormat="1" applyFont="1" applyAlignment="1" applyProtection="1">
      <alignment horizontal="left"/>
    </xf>
    <xf numFmtId="0" fontId="18" fillId="0" borderId="0" xfId="0" applyFont="1" applyFill="1" applyBorder="1" applyAlignment="1" applyProtection="1">
      <alignment horizontal="right" vertical="center" wrapText="1"/>
    </xf>
    <xf numFmtId="1" fontId="17" fillId="0" borderId="43" xfId="0" applyNumberFormat="1" applyFont="1" applyFill="1" applyBorder="1" applyAlignment="1" applyProtection="1">
      <alignment horizontal="center" vertical="center"/>
      <protection locked="0"/>
    </xf>
    <xf numFmtId="3" fontId="17" fillId="0" borderId="81" xfId="0" applyNumberFormat="1" applyFont="1" applyFill="1" applyBorder="1" applyAlignment="1" applyProtection="1">
      <alignment horizontal="center" vertical="center"/>
      <protection locked="0"/>
    </xf>
    <xf numFmtId="1" fontId="17" fillId="0" borderId="47" xfId="0" applyNumberFormat="1" applyFont="1" applyFill="1" applyBorder="1" applyAlignment="1" applyProtection="1">
      <alignment horizontal="center" vertical="center"/>
      <protection locked="0"/>
    </xf>
    <xf numFmtId="3" fontId="17" fillId="0" borderId="47" xfId="0" applyNumberFormat="1" applyFont="1" applyFill="1" applyBorder="1" applyAlignment="1" applyProtection="1">
      <alignment horizontal="center" vertical="center"/>
      <protection locked="0"/>
    </xf>
    <xf numFmtId="3" fontId="17" fillId="0" borderId="0" xfId="0" applyNumberFormat="1" applyFont="1" applyFill="1" applyBorder="1" applyAlignment="1" applyProtection="1">
      <alignment horizontal="center" vertical="center"/>
      <protection locked="0"/>
    </xf>
    <xf numFmtId="49" fontId="17" fillId="0" borderId="45" xfId="0" applyNumberFormat="1" applyFont="1" applyFill="1" applyBorder="1" applyAlignment="1" applyProtection="1">
      <alignment horizontal="left" vertical="center" wrapText="1"/>
      <protection locked="0"/>
    </xf>
    <xf numFmtId="3" fontId="17" fillId="0" borderId="43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8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45" xfId="0" applyFont="1" applyFill="1" applyBorder="1" applyAlignment="1" applyProtection="1">
      <alignment horizontal="left" vertical="center" wrapText="1"/>
      <protection locked="0"/>
    </xf>
    <xf numFmtId="0" fontId="17" fillId="0" borderId="40" xfId="0" applyFont="1" applyFill="1" applyBorder="1" applyAlignment="1">
      <alignment vertical="center" wrapText="1"/>
    </xf>
    <xf numFmtId="0" fontId="23" fillId="9" borderId="82" xfId="0" applyFont="1" applyFill="1" applyBorder="1" applyAlignment="1">
      <alignment vertical="center"/>
    </xf>
    <xf numFmtId="0" fontId="23" fillId="10" borderId="82" xfId="0" applyFont="1" applyFill="1" applyBorder="1" applyAlignment="1">
      <alignment vertical="center"/>
    </xf>
    <xf numFmtId="0" fontId="23" fillId="11" borderId="82" xfId="0" applyFont="1" applyFill="1" applyBorder="1" applyAlignment="1">
      <alignment vertical="center"/>
    </xf>
    <xf numFmtId="0" fontId="23" fillId="12" borderId="82" xfId="0" applyFont="1" applyFill="1" applyBorder="1" applyAlignment="1">
      <alignment vertical="center"/>
    </xf>
    <xf numFmtId="0" fontId="17" fillId="0" borderId="72" xfId="0" applyFont="1" applyFill="1" applyBorder="1" applyAlignment="1">
      <alignment vertical="top" wrapText="1"/>
    </xf>
    <xf numFmtId="0" fontId="17" fillId="0" borderId="45" xfId="0" applyFont="1" applyFill="1" applyBorder="1" applyAlignment="1">
      <alignment vertical="top" wrapText="1"/>
    </xf>
    <xf numFmtId="0" fontId="17" fillId="0" borderId="74" xfId="0" applyFont="1" applyFill="1" applyBorder="1" applyAlignment="1">
      <alignment vertical="center" wrapText="1"/>
    </xf>
    <xf numFmtId="0" fontId="17" fillId="0" borderId="40" xfId="0" applyFont="1" applyFill="1" applyBorder="1" applyAlignment="1">
      <alignment vertical="top" wrapText="1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2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9" borderId="86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4" fillId="0" borderId="0" xfId="0" applyFont="1" applyBorder="1"/>
    <xf numFmtId="0" fontId="23" fillId="0" borderId="82" xfId="0" applyFont="1" applyFill="1" applyBorder="1" applyAlignment="1">
      <alignment vertical="center"/>
    </xf>
    <xf numFmtId="2" fontId="17" fillId="0" borderId="83" xfId="0" applyNumberFormat="1" applyFont="1" applyFill="1" applyBorder="1" applyAlignment="1" applyProtection="1">
      <alignment horizontal="left" vertical="top" wrapText="1"/>
      <protection locked="0"/>
    </xf>
    <xf numFmtId="2" fontId="17" fillId="0" borderId="84" xfId="0" applyNumberFormat="1" applyFont="1" applyFill="1" applyBorder="1" applyAlignment="1" applyProtection="1">
      <alignment horizontal="left" vertical="top" wrapText="1"/>
      <protection locked="0"/>
    </xf>
    <xf numFmtId="2" fontId="17" fillId="0" borderId="79" xfId="0" applyNumberFormat="1" applyFont="1" applyFill="1" applyBorder="1" applyAlignment="1" applyProtection="1">
      <alignment horizontal="left" vertical="top" wrapText="1"/>
      <protection locked="0"/>
    </xf>
    <xf numFmtId="2" fontId="17" fillId="0" borderId="72" xfId="0" applyNumberFormat="1" applyFont="1" applyFill="1" applyBorder="1" applyAlignment="1" applyProtection="1">
      <alignment horizontal="left" vertical="top" wrapText="1"/>
      <protection locked="0"/>
    </xf>
    <xf numFmtId="2" fontId="17" fillId="0" borderId="46" xfId="0" applyNumberFormat="1" applyFont="1" applyFill="1" applyBorder="1" applyAlignment="1" applyProtection="1">
      <alignment horizontal="left" vertical="top" wrapText="1"/>
      <protection locked="0"/>
    </xf>
    <xf numFmtId="2" fontId="17" fillId="0" borderId="45" xfId="0" applyNumberFormat="1" applyFont="1" applyFill="1" applyBorder="1" applyAlignment="1" applyProtection="1">
      <alignment horizontal="left" vertical="top" wrapText="1"/>
      <protection locked="0"/>
    </xf>
    <xf numFmtId="49" fontId="5" fillId="0" borderId="47" xfId="0" applyNumberFormat="1" applyFont="1" applyFill="1" applyBorder="1" applyAlignment="1">
      <alignment horizontal="left" vertical="center" wrapText="1"/>
    </xf>
    <xf numFmtId="0" fontId="5" fillId="0" borderId="44" xfId="0" applyFont="1" applyFill="1" applyBorder="1" applyAlignment="1" applyProtection="1">
      <alignment horizontal="left" vertical="center" wrapText="1"/>
    </xf>
    <xf numFmtId="0" fontId="6" fillId="4" borderId="40" xfId="0" applyFont="1" applyFill="1" applyBorder="1" applyAlignment="1" applyProtection="1">
      <alignment horizontal="center" vertical="center"/>
      <protection locked="0"/>
    </xf>
    <xf numFmtId="3" fontId="6" fillId="4" borderId="4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3" fontId="4" fillId="6" borderId="2" xfId="0" applyNumberFormat="1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left" vertical="center"/>
    </xf>
    <xf numFmtId="2" fontId="17" fillId="0" borderId="87" xfId="0" applyNumberFormat="1" applyFont="1" applyFill="1" applyBorder="1" applyAlignment="1" applyProtection="1">
      <alignment horizontal="left" vertical="top" wrapText="1"/>
      <protection locked="0"/>
    </xf>
    <xf numFmtId="2" fontId="17" fillId="0" borderId="88" xfId="0" applyNumberFormat="1" applyFont="1" applyFill="1" applyBorder="1" applyAlignment="1" applyProtection="1">
      <alignment horizontal="left" vertical="top" wrapText="1"/>
      <protection locked="0"/>
    </xf>
    <xf numFmtId="49" fontId="8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4" fillId="0" borderId="55" xfId="0" applyFont="1" applyFill="1" applyBorder="1" applyAlignment="1" applyProtection="1">
      <alignment horizontal="left" vertical="top"/>
    </xf>
    <xf numFmtId="0" fontId="4" fillId="0" borderId="56" xfId="0" applyFont="1" applyFill="1" applyBorder="1" applyAlignment="1" applyProtection="1">
      <alignment horizontal="left" vertical="top"/>
    </xf>
    <xf numFmtId="0" fontId="4" fillId="7" borderId="57" xfId="0" applyFont="1" applyFill="1" applyBorder="1" applyAlignment="1" applyProtection="1">
      <alignment horizontal="left" vertical="center" wrapText="1"/>
    </xf>
    <xf numFmtId="0" fontId="4" fillId="7" borderId="58" xfId="0" applyFont="1" applyFill="1" applyBorder="1" applyAlignment="1" applyProtection="1">
      <alignment horizontal="left" vertical="center" wrapText="1"/>
    </xf>
    <xf numFmtId="0" fontId="5" fillId="0" borderId="61" xfId="0" applyFont="1" applyFill="1" applyBorder="1" applyAlignment="1" applyProtection="1">
      <alignment horizontal="left" vertical="center" wrapText="1"/>
    </xf>
    <xf numFmtId="0" fontId="5" fillId="0" borderId="62" xfId="0" applyFont="1" applyFill="1" applyBorder="1" applyAlignment="1" applyProtection="1">
      <alignment horizontal="left" vertical="center" wrapText="1"/>
    </xf>
    <xf numFmtId="0" fontId="5" fillId="0" borderId="63" xfId="0" applyFont="1" applyFill="1" applyBorder="1" applyAlignment="1" applyProtection="1">
      <alignment horizontal="left" vertical="center" wrapText="1"/>
    </xf>
    <xf numFmtId="0" fontId="5" fillId="0" borderId="64" xfId="0" applyFont="1" applyFill="1" applyBorder="1" applyAlignment="1" applyProtection="1">
      <alignment horizontal="left" vertical="center" wrapText="1"/>
    </xf>
    <xf numFmtId="0" fontId="5" fillId="0" borderId="65" xfId="0" applyFont="1" applyFill="1" applyBorder="1" applyAlignment="1" applyProtection="1">
      <alignment horizontal="left" vertical="center" wrapText="1"/>
    </xf>
    <xf numFmtId="0" fontId="5" fillId="0" borderId="66" xfId="0" applyFont="1" applyFill="1" applyBorder="1" applyAlignment="1" applyProtection="1">
      <alignment horizontal="left" vertical="center" wrapText="1"/>
    </xf>
    <xf numFmtId="0" fontId="5" fillId="0" borderId="67" xfId="0" applyFont="1" applyFill="1" applyBorder="1" applyAlignment="1" applyProtection="1">
      <alignment horizontal="left" vertical="center" wrapText="1"/>
    </xf>
    <xf numFmtId="0" fontId="5" fillId="0" borderId="68" xfId="0" applyFont="1" applyFill="1" applyBorder="1" applyAlignment="1" applyProtection="1">
      <alignment horizontal="left" vertical="center" wrapText="1"/>
    </xf>
    <xf numFmtId="49" fontId="5" fillId="0" borderId="28" xfId="0" applyNumberFormat="1" applyFont="1" applyFill="1" applyBorder="1" applyAlignment="1">
      <alignment horizontal="left" vertical="center" wrapText="1"/>
    </xf>
    <xf numFmtId="49" fontId="5" fillId="0" borderId="55" xfId="0" applyNumberFormat="1" applyFont="1" applyFill="1" applyBorder="1" applyAlignment="1">
      <alignment horizontal="left" vertical="center" wrapText="1"/>
    </xf>
    <xf numFmtId="0" fontId="6" fillId="5" borderId="36" xfId="0" applyFont="1" applyFill="1" applyBorder="1" applyAlignment="1" applyProtection="1">
      <alignment horizontal="left" vertical="center" wrapText="1"/>
    </xf>
    <xf numFmtId="0" fontId="6" fillId="5" borderId="37" xfId="0" applyFont="1" applyFill="1" applyBorder="1" applyAlignment="1" applyProtection="1">
      <alignment horizontal="left" vertical="center" wrapText="1"/>
    </xf>
    <xf numFmtId="0" fontId="6" fillId="5" borderId="57" xfId="0" applyFont="1" applyFill="1" applyBorder="1" applyAlignment="1" applyProtection="1">
      <alignment horizontal="left" vertical="center" wrapText="1"/>
    </xf>
    <xf numFmtId="0" fontId="6" fillId="5" borderId="58" xfId="0" applyFont="1" applyFill="1" applyBorder="1" applyAlignment="1" applyProtection="1">
      <alignment horizontal="left" vertical="center" wrapText="1"/>
    </xf>
    <xf numFmtId="0" fontId="5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0" borderId="69" xfId="0" applyFont="1" applyFill="1" applyBorder="1" applyAlignment="1" applyProtection="1">
      <alignment horizontal="left" vertical="center" wrapText="1"/>
    </xf>
    <xf numFmtId="0" fontId="5" fillId="0" borderId="70" xfId="0" applyFont="1" applyFill="1" applyBorder="1" applyAlignment="1" applyProtection="1">
      <alignment horizontal="left" vertical="center" wrapText="1"/>
    </xf>
    <xf numFmtId="0" fontId="5" fillId="0" borderId="59" xfId="0" applyFont="1" applyFill="1" applyBorder="1" applyAlignment="1" applyProtection="1">
      <alignment horizontal="left" vertical="center" wrapText="1"/>
    </xf>
    <xf numFmtId="0" fontId="5" fillId="0" borderId="60" xfId="0" applyFont="1" applyFill="1" applyBorder="1" applyAlignment="1" applyProtection="1">
      <alignment horizontal="left" vertical="center" wrapText="1"/>
    </xf>
    <xf numFmtId="0" fontId="3" fillId="7" borderId="55" xfId="0" applyFont="1" applyFill="1" applyBorder="1" applyAlignment="1" applyProtection="1">
      <alignment horizontal="left" vertical="center" wrapText="1"/>
    </xf>
    <xf numFmtId="0" fontId="3" fillId="7" borderId="56" xfId="0" applyFont="1" applyFill="1" applyBorder="1" applyAlignment="1" applyProtection="1">
      <alignment horizontal="left" vertical="center" wrapText="1"/>
    </xf>
    <xf numFmtId="0" fontId="3" fillId="0" borderId="71" xfId="0" applyFont="1" applyBorder="1" applyAlignment="1" applyProtection="1">
      <alignment horizontal="center"/>
    </xf>
    <xf numFmtId="0" fontId="13" fillId="7" borderId="28" xfId="0" applyFont="1" applyFill="1" applyBorder="1" applyAlignment="1" applyProtection="1">
      <alignment horizontal="center" vertical="center"/>
    </xf>
    <xf numFmtId="0" fontId="13" fillId="7" borderId="55" xfId="0" applyFont="1" applyFill="1" applyBorder="1" applyAlignment="1" applyProtection="1">
      <alignment horizontal="center" vertical="center"/>
    </xf>
    <xf numFmtId="0" fontId="13" fillId="7" borderId="56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right"/>
    </xf>
    <xf numFmtId="0" fontId="18" fillId="0" borderId="44" xfId="0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left"/>
    </xf>
    <xf numFmtId="0" fontId="16" fillId="4" borderId="28" xfId="0" applyFont="1" applyFill="1" applyBorder="1" applyAlignment="1" applyProtection="1">
      <alignment horizontal="center" wrapText="1"/>
      <protection locked="0"/>
    </xf>
    <xf numFmtId="0" fontId="16" fillId="4" borderId="55" xfId="0" applyFont="1" applyFill="1" applyBorder="1" applyAlignment="1" applyProtection="1">
      <alignment horizontal="center" wrapText="1"/>
      <protection locked="0"/>
    </xf>
    <xf numFmtId="0" fontId="16" fillId="4" borderId="56" xfId="0" applyFont="1" applyFill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4" borderId="13" xfId="0" applyFont="1" applyFill="1" applyBorder="1" applyAlignment="1" applyProtection="1">
      <alignment horizontal="center" vertical="center" wrapText="1"/>
      <protection locked="0"/>
    </xf>
    <xf numFmtId="0" fontId="18" fillId="4" borderId="36" xfId="0" applyFont="1" applyFill="1" applyBorder="1" applyAlignment="1" applyProtection="1">
      <alignment horizontal="center" vertical="center" wrapText="1"/>
      <protection locked="0"/>
    </xf>
    <xf numFmtId="0" fontId="18" fillId="4" borderId="8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/>
    </xf>
    <xf numFmtId="0" fontId="19" fillId="7" borderId="72" xfId="0" applyFont="1" applyFill="1" applyBorder="1" applyAlignment="1">
      <alignment horizontal="center"/>
    </xf>
    <xf numFmtId="0" fontId="19" fillId="7" borderId="73" xfId="0" applyFont="1" applyFill="1" applyBorder="1" applyAlignment="1">
      <alignment horizontal="center"/>
    </xf>
    <xf numFmtId="0" fontId="2" fillId="0" borderId="65" xfId="0" applyFont="1" applyBorder="1" applyAlignment="1" applyProtection="1">
      <alignment horizontal="center"/>
    </xf>
    <xf numFmtId="0" fontId="19" fillId="7" borderId="74" xfId="0" applyFont="1" applyFill="1" applyBorder="1" applyAlignment="1">
      <alignment horizontal="center"/>
    </xf>
    <xf numFmtId="0" fontId="19" fillId="7" borderId="75" xfId="0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 vertical="center"/>
    </xf>
    <xf numFmtId="0" fontId="19" fillId="7" borderId="57" xfId="0" applyFont="1" applyFill="1" applyBorder="1" applyAlignment="1">
      <alignment horizontal="center" vertical="center"/>
    </xf>
    <xf numFmtId="0" fontId="19" fillId="7" borderId="58" xfId="0" applyFont="1" applyFill="1" applyBorder="1" applyAlignment="1">
      <alignment horizontal="center" vertical="center"/>
    </xf>
    <xf numFmtId="0" fontId="19" fillId="7" borderId="76" xfId="0" applyFont="1" applyFill="1" applyBorder="1" applyAlignment="1">
      <alignment horizontal="center" textRotation="90"/>
    </xf>
    <xf numFmtId="0" fontId="19" fillId="7" borderId="77" xfId="0" applyFont="1" applyFill="1" applyBorder="1" applyAlignment="1">
      <alignment horizontal="center" textRotation="90"/>
    </xf>
    <xf numFmtId="0" fontId="19" fillId="7" borderId="76" xfId="0" applyFont="1" applyFill="1" applyBorder="1" applyAlignment="1">
      <alignment horizontal="center" textRotation="90" wrapText="1"/>
    </xf>
    <xf numFmtId="0" fontId="19" fillId="7" borderId="79" xfId="0" applyFont="1" applyFill="1" applyBorder="1" applyAlignment="1">
      <alignment horizontal="center" textRotation="90" wrapText="1"/>
    </xf>
    <xf numFmtId="0" fontId="19" fillId="7" borderId="80" xfId="0" applyFont="1" applyFill="1" applyBorder="1" applyAlignment="1">
      <alignment horizontal="center" textRotation="90" wrapText="1"/>
    </xf>
    <xf numFmtId="0" fontId="19" fillId="7" borderId="11" xfId="0" applyFont="1" applyFill="1" applyBorder="1" applyAlignment="1">
      <alignment horizontal="center" vertical="center"/>
    </xf>
    <xf numFmtId="0" fontId="19" fillId="7" borderId="78" xfId="0" applyFont="1" applyFill="1" applyBorder="1" applyAlignment="1">
      <alignment horizontal="center" vertical="center"/>
    </xf>
    <xf numFmtId="0" fontId="19" fillId="7" borderId="74" xfId="0" applyFont="1" applyFill="1" applyBorder="1" applyAlignment="1">
      <alignment horizontal="center" textRotation="90" wrapText="1"/>
    </xf>
    <xf numFmtId="0" fontId="19" fillId="7" borderId="75" xfId="0" applyFont="1" applyFill="1" applyBorder="1" applyAlignment="1">
      <alignment horizontal="center" textRotation="90" wrapText="1"/>
    </xf>
    <xf numFmtId="164" fontId="19" fillId="7" borderId="79" xfId="0" applyNumberFormat="1" applyFont="1" applyFill="1" applyBorder="1" applyAlignment="1">
      <alignment horizontal="center"/>
    </xf>
    <xf numFmtId="164" fontId="19" fillId="7" borderId="80" xfId="0" applyNumberFormat="1" applyFont="1" applyFill="1" applyBorder="1" applyAlignment="1">
      <alignment horizontal="center"/>
    </xf>
    <xf numFmtId="0" fontId="19" fillId="7" borderId="80" xfId="0" applyFont="1" applyFill="1" applyBorder="1" applyAlignment="1">
      <alignment horizontal="center" textRotation="90"/>
    </xf>
    <xf numFmtId="0" fontId="19" fillId="7" borderId="74" xfId="0" applyFont="1" applyFill="1" applyBorder="1" applyAlignment="1">
      <alignment horizontal="center" textRotation="90"/>
    </xf>
    <xf numFmtId="0" fontId="19" fillId="7" borderId="75" xfId="0" applyFont="1" applyFill="1" applyBorder="1" applyAlignment="1">
      <alignment horizontal="center" textRotation="90"/>
    </xf>
    <xf numFmtId="0" fontId="4" fillId="0" borderId="20" xfId="0" applyFont="1" applyFill="1" applyBorder="1" applyAlignment="1">
      <alignment horizontal="center" vertical="top"/>
    </xf>
    <xf numFmtId="0" fontId="4" fillId="0" borderId="23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11" xfId="0" applyFont="1" applyFill="1" applyBorder="1" applyAlignment="1">
      <alignment horizontal="center" vertical="top" wrapText="1"/>
    </xf>
    <xf numFmtId="0" fontId="4" fillId="0" borderId="57" xfId="0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center" vertical="top" wrapText="1"/>
    </xf>
  </cellXfs>
  <cellStyles count="1">
    <cellStyle name="Normal" xfId="0" builtinId="0"/>
  </cellStyles>
  <dxfs count="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14</xdr:row>
      <xdr:rowOff>95250</xdr:rowOff>
    </xdr:from>
    <xdr:to>
      <xdr:col>21</xdr:col>
      <xdr:colOff>342900</xdr:colOff>
      <xdr:row>17</xdr:row>
      <xdr:rowOff>133350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Arrowheads="1" noChangeShapeType="1" noTextEdit="1"/>
        </xdr:cNvSpPr>
      </xdr:nvSpPr>
      <xdr:spPr bwMode="auto">
        <a:xfrm rot="-22621230">
          <a:off x="1447800" y="3505200"/>
          <a:ext cx="10877550" cy="5238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zh-CN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99CC"/>
              </a:solidFill>
              <a:effectLst/>
              <a:latin typeface="Arial"/>
              <a:cs typeface="Arial"/>
            </a:rPr>
            <a:t>Auswertung erfolgt durch das ITTAB Team Schweiz</a:t>
          </a:r>
          <a:endParaRPr lang="zh-CN" alt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99CC"/>
            </a:solidFill>
            <a:effectLst/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B228"/>
  <sheetViews>
    <sheetView tabSelected="1" view="pageLayout" zoomScaleNormal="70" zoomScaleSheetLayoutView="100" workbookViewId="0">
      <selection activeCell="G1" sqref="G1"/>
    </sheetView>
  </sheetViews>
  <sheetFormatPr baseColWidth="10" defaultColWidth="11.5546875" defaultRowHeight="13.2"/>
  <cols>
    <col min="1" max="1" width="7.5546875" style="157" customWidth="1"/>
    <col min="2" max="2" width="11" style="102" customWidth="1"/>
    <col min="3" max="3" width="47.33203125" style="102" customWidth="1"/>
    <col min="4" max="4" width="19.33203125" style="74" customWidth="1"/>
    <col min="5" max="5" width="21" style="74" customWidth="1"/>
    <col min="6" max="16384" width="11.5546875" style="74"/>
  </cols>
  <sheetData>
    <row r="1" spans="1:28" ht="23.4" thickBot="1">
      <c r="A1" s="230" t="s">
        <v>117</v>
      </c>
      <c r="B1" s="231"/>
      <c r="C1" s="231"/>
      <c r="D1" s="231"/>
      <c r="E1" s="23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28" ht="22.8">
      <c r="A2" s="229" t="s">
        <v>294</v>
      </c>
      <c r="B2" s="229"/>
      <c r="C2" s="229"/>
      <c r="D2" s="229"/>
      <c r="E2" s="229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ht="22.8">
      <c r="A3" s="235"/>
      <c r="B3" s="235"/>
      <c r="C3" s="235"/>
      <c r="D3" s="235"/>
      <c r="E3" s="235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s="93" customFormat="1" ht="16.5" customHeight="1" thickBot="1">
      <c r="A4" s="236"/>
      <c r="B4" s="236"/>
      <c r="C4" s="236"/>
      <c r="D4" s="236"/>
      <c r="E4" s="236"/>
    </row>
    <row r="5" spans="1:28" ht="23.4" thickBot="1">
      <c r="A5" s="233" t="s">
        <v>77</v>
      </c>
      <c r="B5" s="234"/>
      <c r="C5" s="237"/>
      <c r="D5" s="238"/>
      <c r="E5" s="239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</row>
    <row r="6" spans="1:28" s="94" customFormat="1" ht="13.8" thickBot="1">
      <c r="A6" s="201"/>
      <c r="B6" s="202"/>
      <c r="C6" s="202"/>
      <c r="D6" s="202"/>
      <c r="E6" s="202"/>
    </row>
    <row r="7" spans="1:28" ht="27" thickBot="1">
      <c r="A7" s="144"/>
      <c r="B7" s="203" t="s">
        <v>81</v>
      </c>
      <c r="C7" s="204"/>
      <c r="D7" s="95" t="s">
        <v>89</v>
      </c>
      <c r="E7" s="95" t="s">
        <v>90</v>
      </c>
    </row>
    <row r="8" spans="1:28" s="98" customFormat="1">
      <c r="A8" s="145" t="s">
        <v>111</v>
      </c>
      <c r="B8" s="205" t="s">
        <v>91</v>
      </c>
      <c r="C8" s="206"/>
      <c r="D8" s="96">
        <f>SUM(D9:D10)</f>
        <v>0</v>
      </c>
      <c r="E8" s="97">
        <f>SUM(E9:E10)</f>
        <v>0</v>
      </c>
    </row>
    <row r="9" spans="1:28" s="98" customFormat="1">
      <c r="A9" s="146" t="s">
        <v>109</v>
      </c>
      <c r="B9" s="209" t="s">
        <v>92</v>
      </c>
      <c r="C9" s="210"/>
      <c r="D9" s="76"/>
      <c r="E9" s="77"/>
    </row>
    <row r="10" spans="1:28" s="98" customFormat="1" ht="13.8" thickBot="1">
      <c r="A10" s="147" t="s">
        <v>110</v>
      </c>
      <c r="B10" s="211" t="s">
        <v>93</v>
      </c>
      <c r="C10" s="212"/>
      <c r="D10" s="78"/>
      <c r="E10" s="79"/>
    </row>
    <row r="11" spans="1:28" s="98" customFormat="1">
      <c r="A11" s="148" t="s">
        <v>112</v>
      </c>
      <c r="B11" s="205" t="s">
        <v>126</v>
      </c>
      <c r="C11" s="206"/>
      <c r="D11" s="96">
        <f>SUM(D12,D15,D22)</f>
        <v>0</v>
      </c>
      <c r="E11" s="97">
        <f>SUM(E12,E15,E22)</f>
        <v>0</v>
      </c>
    </row>
    <row r="12" spans="1:28" s="98" customFormat="1">
      <c r="A12" s="149" t="s">
        <v>113</v>
      </c>
      <c r="B12" s="217" t="s">
        <v>94</v>
      </c>
      <c r="C12" s="218"/>
      <c r="D12" s="80">
        <f>SUM(D13:D14)</f>
        <v>0</v>
      </c>
      <c r="E12" s="81">
        <f>SUM(E13:E14)</f>
        <v>0</v>
      </c>
    </row>
    <row r="13" spans="1:28" s="98" customFormat="1">
      <c r="A13" s="150" t="s">
        <v>0</v>
      </c>
      <c r="B13" s="209" t="s">
        <v>95</v>
      </c>
      <c r="C13" s="210"/>
      <c r="D13" s="76"/>
      <c r="E13" s="77"/>
    </row>
    <row r="14" spans="1:28" s="98" customFormat="1" ht="13.8" thickBot="1">
      <c r="A14" s="151" t="s">
        <v>1</v>
      </c>
      <c r="B14" s="213" t="s">
        <v>96</v>
      </c>
      <c r="C14" s="214"/>
      <c r="D14" s="78"/>
      <c r="E14" s="79"/>
    </row>
    <row r="15" spans="1:28" s="98" customFormat="1">
      <c r="A15" s="149" t="s">
        <v>35</v>
      </c>
      <c r="B15" s="219" t="s">
        <v>97</v>
      </c>
      <c r="C15" s="220"/>
      <c r="D15" s="80">
        <f>SUM(D16,D21)</f>
        <v>0</v>
      </c>
      <c r="E15" s="81">
        <f>SUM(E16,E21)</f>
        <v>0</v>
      </c>
    </row>
    <row r="16" spans="1:28" s="98" customFormat="1">
      <c r="A16" s="152" t="s">
        <v>36</v>
      </c>
      <c r="B16" s="221" t="s">
        <v>98</v>
      </c>
      <c r="C16" s="222"/>
      <c r="D16" s="103">
        <f>SUM(D17:D20)</f>
        <v>0</v>
      </c>
      <c r="E16" s="197">
        <f>SUM(E17:E20)</f>
        <v>0</v>
      </c>
    </row>
    <row r="17" spans="1:5" s="98" customFormat="1">
      <c r="A17" s="150" t="s">
        <v>37</v>
      </c>
      <c r="B17" s="223" t="s">
        <v>127</v>
      </c>
      <c r="C17" s="224"/>
      <c r="D17" s="76"/>
      <c r="E17" s="77"/>
    </row>
    <row r="18" spans="1:5" s="98" customFormat="1" ht="12.75" customHeight="1">
      <c r="A18" s="153" t="s">
        <v>38</v>
      </c>
      <c r="B18" s="207" t="s">
        <v>128</v>
      </c>
      <c r="C18" s="208"/>
      <c r="D18" s="84"/>
      <c r="E18" s="86"/>
    </row>
    <row r="19" spans="1:5" s="98" customFormat="1">
      <c r="A19" s="153" t="s">
        <v>62</v>
      </c>
      <c r="B19" s="207" t="s">
        <v>129</v>
      </c>
      <c r="C19" s="208"/>
      <c r="D19" s="84"/>
      <c r="E19" s="85"/>
    </row>
    <row r="20" spans="1:5" s="98" customFormat="1">
      <c r="A20" s="192" t="s">
        <v>279</v>
      </c>
      <c r="B20" s="196" t="s">
        <v>280</v>
      </c>
      <c r="C20" s="193"/>
      <c r="D20" s="194"/>
      <c r="E20" s="195"/>
    </row>
    <row r="21" spans="1:5" s="98" customFormat="1">
      <c r="A21" s="198" t="s">
        <v>41</v>
      </c>
      <c r="B21" s="82" t="s">
        <v>99</v>
      </c>
      <c r="C21" s="83"/>
      <c r="D21" s="178"/>
      <c r="E21" s="178"/>
    </row>
    <row r="22" spans="1:5" s="98" customFormat="1" ht="13.8" thickBot="1">
      <c r="A22" s="149" t="s">
        <v>42</v>
      </c>
      <c r="B22" s="217" t="s">
        <v>130</v>
      </c>
      <c r="C22" s="218"/>
      <c r="D22" s="179"/>
      <c r="E22" s="179"/>
    </row>
    <row r="23" spans="1:5" s="98" customFormat="1">
      <c r="A23" s="148" t="s">
        <v>114</v>
      </c>
      <c r="B23" s="205" t="s">
        <v>100</v>
      </c>
      <c r="C23" s="206"/>
      <c r="D23" s="99">
        <f>SUM(D24:D25)</f>
        <v>0</v>
      </c>
      <c r="E23" s="100">
        <f>SUM(E24:E25)</f>
        <v>0</v>
      </c>
    </row>
    <row r="24" spans="1:5" s="98" customFormat="1">
      <c r="A24" s="150" t="s">
        <v>43</v>
      </c>
      <c r="B24" s="209" t="s">
        <v>291</v>
      </c>
      <c r="C24" s="210"/>
      <c r="D24" s="87"/>
      <c r="E24" s="77"/>
    </row>
    <row r="25" spans="1:5" s="98" customFormat="1" ht="13.8" thickBot="1">
      <c r="A25" s="151" t="s">
        <v>44</v>
      </c>
      <c r="B25" s="225" t="s">
        <v>292</v>
      </c>
      <c r="C25" s="226"/>
      <c r="D25" s="88"/>
      <c r="E25" s="79"/>
    </row>
    <row r="26" spans="1:5" s="98" customFormat="1">
      <c r="A26" s="148" t="s">
        <v>76</v>
      </c>
      <c r="B26" s="205" t="s">
        <v>131</v>
      </c>
      <c r="C26" s="206"/>
      <c r="D26" s="96">
        <f>SUM(D27,D32)</f>
        <v>0</v>
      </c>
      <c r="E26" s="97">
        <f>SUM(E27,E32)</f>
        <v>0</v>
      </c>
    </row>
    <row r="27" spans="1:5" s="98" customFormat="1">
      <c r="A27" s="149" t="s">
        <v>45</v>
      </c>
      <c r="B27" s="217" t="s">
        <v>281</v>
      </c>
      <c r="C27" s="218"/>
      <c r="D27" s="80">
        <f>SUM(D28:D31)</f>
        <v>0</v>
      </c>
      <c r="E27" s="81">
        <f>SUM(E28:E31)</f>
        <v>0</v>
      </c>
    </row>
    <row r="28" spans="1:5" s="98" customFormat="1">
      <c r="A28" s="150" t="s">
        <v>46</v>
      </c>
      <c r="B28" s="209" t="s">
        <v>132</v>
      </c>
      <c r="C28" s="210"/>
      <c r="D28" s="84"/>
      <c r="E28" s="85"/>
    </row>
    <row r="29" spans="1:5" s="98" customFormat="1">
      <c r="A29" s="153" t="s">
        <v>47</v>
      </c>
      <c r="B29" s="207" t="s">
        <v>133</v>
      </c>
      <c r="C29" s="208"/>
      <c r="D29" s="84"/>
      <c r="E29" s="85"/>
    </row>
    <row r="30" spans="1:5" s="98" customFormat="1">
      <c r="A30" s="153" t="s">
        <v>48</v>
      </c>
      <c r="B30" s="207" t="s">
        <v>134</v>
      </c>
      <c r="C30" s="208"/>
      <c r="D30" s="84"/>
      <c r="E30" s="85"/>
    </row>
    <row r="31" spans="1:5" s="98" customFormat="1" ht="13.8" thickBot="1">
      <c r="A31" s="151" t="s">
        <v>49</v>
      </c>
      <c r="B31" s="213" t="s">
        <v>135</v>
      </c>
      <c r="C31" s="214"/>
      <c r="D31" s="78"/>
      <c r="E31" s="79"/>
    </row>
    <row r="32" spans="1:5" s="98" customFormat="1">
      <c r="A32" s="149" t="s">
        <v>50</v>
      </c>
      <c r="B32" s="219" t="s">
        <v>136</v>
      </c>
      <c r="C32" s="220"/>
      <c r="D32" s="80">
        <f>SUM(D33:D35)</f>
        <v>0</v>
      </c>
      <c r="E32" s="81">
        <f>SUM(E33:E35)</f>
        <v>0</v>
      </c>
    </row>
    <row r="33" spans="1:5" s="98" customFormat="1">
      <c r="A33" s="150" t="s">
        <v>51</v>
      </c>
      <c r="B33" s="209" t="s">
        <v>101</v>
      </c>
      <c r="C33" s="210"/>
      <c r="D33" s="76"/>
      <c r="E33" s="77"/>
    </row>
    <row r="34" spans="1:5" s="98" customFormat="1">
      <c r="A34" s="153" t="s">
        <v>52</v>
      </c>
      <c r="B34" s="207" t="s">
        <v>102</v>
      </c>
      <c r="C34" s="208"/>
      <c r="D34" s="84"/>
      <c r="E34" s="85"/>
    </row>
    <row r="35" spans="1:5" s="98" customFormat="1" ht="13.8" thickBot="1">
      <c r="A35" s="154" t="s">
        <v>53</v>
      </c>
      <c r="B35" s="213" t="s">
        <v>103</v>
      </c>
      <c r="C35" s="214"/>
      <c r="D35" s="78"/>
      <c r="E35" s="79"/>
    </row>
    <row r="36" spans="1:5" s="101" customFormat="1" ht="16.2" thickBot="1">
      <c r="A36" s="155"/>
      <c r="B36" s="227" t="s">
        <v>104</v>
      </c>
      <c r="C36" s="228"/>
      <c r="D36" s="89">
        <f>SUM(D8,D11,D23,D26)</f>
        <v>0</v>
      </c>
      <c r="E36" s="90">
        <f>SUM(E8,E11,E23,E26)</f>
        <v>0</v>
      </c>
    </row>
    <row r="37" spans="1:5" s="98" customFormat="1" ht="13.8" thickBot="1">
      <c r="A37" s="215"/>
      <c r="B37" s="216"/>
      <c r="C37" s="216"/>
      <c r="D37" s="216"/>
      <c r="E37" s="216"/>
    </row>
    <row r="38" spans="1:5" s="98" customFormat="1">
      <c r="A38" s="148" t="s">
        <v>115</v>
      </c>
      <c r="B38" s="205" t="s">
        <v>105</v>
      </c>
      <c r="C38" s="206"/>
      <c r="D38" s="99">
        <f>SUM(D39:D42)</f>
        <v>0</v>
      </c>
      <c r="E38" s="100">
        <f>SUM(E39:E42)</f>
        <v>0</v>
      </c>
    </row>
    <row r="39" spans="1:5" s="98" customFormat="1">
      <c r="A39" s="150" t="s">
        <v>54</v>
      </c>
      <c r="B39" s="209" t="s">
        <v>106</v>
      </c>
      <c r="C39" s="210"/>
      <c r="D39" s="84"/>
      <c r="E39" s="91"/>
    </row>
    <row r="40" spans="1:5" s="98" customFormat="1">
      <c r="A40" s="153" t="s">
        <v>55</v>
      </c>
      <c r="B40" s="207" t="s">
        <v>107</v>
      </c>
      <c r="C40" s="208"/>
      <c r="D40" s="84"/>
      <c r="E40" s="85"/>
    </row>
    <row r="41" spans="1:5" s="98" customFormat="1">
      <c r="A41" s="153" t="s">
        <v>56</v>
      </c>
      <c r="B41" s="207" t="s">
        <v>116</v>
      </c>
      <c r="C41" s="208"/>
      <c r="D41" s="84"/>
      <c r="E41" s="85"/>
    </row>
    <row r="42" spans="1:5" s="98" customFormat="1" ht="13.8" thickBot="1">
      <c r="A42" s="151" t="s">
        <v>57</v>
      </c>
      <c r="B42" s="213" t="s">
        <v>108</v>
      </c>
      <c r="C42" s="214"/>
      <c r="D42" s="78"/>
      <c r="E42" s="79"/>
    </row>
    <row r="43" spans="1:5">
      <c r="A43" s="156"/>
    </row>
    <row r="44" spans="1:5">
      <c r="A44" s="156"/>
    </row>
    <row r="45" spans="1:5">
      <c r="A45" s="156"/>
    </row>
    <row r="46" spans="1:5">
      <c r="A46" s="156"/>
    </row>
    <row r="47" spans="1:5">
      <c r="A47" s="156"/>
    </row>
    <row r="48" spans="1:5">
      <c r="A48" s="156"/>
    </row>
    <row r="49" spans="1:1">
      <c r="A49" s="156"/>
    </row>
    <row r="50" spans="1:1">
      <c r="A50" s="156"/>
    </row>
    <row r="51" spans="1:1">
      <c r="A51" s="156"/>
    </row>
    <row r="52" spans="1:1">
      <c r="A52" s="156"/>
    </row>
    <row r="53" spans="1:1">
      <c r="A53" s="156"/>
    </row>
    <row r="54" spans="1:1">
      <c r="A54" s="156"/>
    </row>
    <row r="55" spans="1:1">
      <c r="A55" s="156"/>
    </row>
    <row r="56" spans="1:1">
      <c r="A56" s="156"/>
    </row>
    <row r="57" spans="1:1">
      <c r="A57" s="156"/>
    </row>
    <row r="58" spans="1:1">
      <c r="A58" s="156"/>
    </row>
    <row r="59" spans="1:1">
      <c r="A59" s="156"/>
    </row>
    <row r="60" spans="1:1">
      <c r="A60" s="156"/>
    </row>
    <row r="61" spans="1:1">
      <c r="A61" s="156"/>
    </row>
    <row r="62" spans="1:1">
      <c r="A62" s="156"/>
    </row>
    <row r="63" spans="1:1">
      <c r="A63" s="156"/>
    </row>
    <row r="64" spans="1:1">
      <c r="A64" s="156"/>
    </row>
    <row r="65" spans="1:1">
      <c r="A65" s="156"/>
    </row>
    <row r="66" spans="1:1">
      <c r="A66" s="156"/>
    </row>
    <row r="67" spans="1:1">
      <c r="A67" s="156"/>
    </row>
    <row r="68" spans="1:1">
      <c r="A68" s="156"/>
    </row>
    <row r="69" spans="1:1">
      <c r="A69" s="156"/>
    </row>
    <row r="70" spans="1:1">
      <c r="A70" s="156"/>
    </row>
    <row r="71" spans="1:1">
      <c r="A71" s="156"/>
    </row>
    <row r="72" spans="1:1">
      <c r="A72" s="156"/>
    </row>
    <row r="73" spans="1:1">
      <c r="A73" s="156"/>
    </row>
    <row r="74" spans="1:1">
      <c r="A74" s="156"/>
    </row>
    <row r="75" spans="1:1">
      <c r="A75" s="156"/>
    </row>
    <row r="76" spans="1:1">
      <c r="A76" s="156"/>
    </row>
    <row r="77" spans="1:1">
      <c r="A77" s="156"/>
    </row>
    <row r="78" spans="1:1">
      <c r="A78" s="156"/>
    </row>
    <row r="79" spans="1:1">
      <c r="A79" s="156"/>
    </row>
    <row r="80" spans="1:1">
      <c r="A80" s="156"/>
    </row>
    <row r="81" spans="1:1">
      <c r="A81" s="156"/>
    </row>
    <row r="82" spans="1:1">
      <c r="A82" s="156"/>
    </row>
    <row r="83" spans="1:1">
      <c r="A83" s="156"/>
    </row>
    <row r="84" spans="1:1">
      <c r="A84" s="156"/>
    </row>
    <row r="85" spans="1:1">
      <c r="A85" s="156"/>
    </row>
    <row r="86" spans="1:1">
      <c r="A86" s="156"/>
    </row>
    <row r="87" spans="1:1">
      <c r="A87" s="156"/>
    </row>
    <row r="88" spans="1:1">
      <c r="A88" s="156"/>
    </row>
    <row r="89" spans="1:1">
      <c r="A89" s="156"/>
    </row>
    <row r="90" spans="1:1">
      <c r="A90" s="156"/>
    </row>
    <row r="91" spans="1:1">
      <c r="A91" s="156"/>
    </row>
    <row r="92" spans="1:1">
      <c r="A92" s="156"/>
    </row>
    <row r="93" spans="1:1">
      <c r="A93" s="156"/>
    </row>
    <row r="94" spans="1:1">
      <c r="A94" s="156"/>
    </row>
    <row r="95" spans="1:1">
      <c r="A95" s="156"/>
    </row>
    <row r="96" spans="1:1">
      <c r="A96" s="156"/>
    </row>
    <row r="97" spans="1:1">
      <c r="A97" s="156"/>
    </row>
    <row r="98" spans="1:1">
      <c r="A98" s="156"/>
    </row>
    <row r="99" spans="1:1">
      <c r="A99" s="156"/>
    </row>
    <row r="100" spans="1:1">
      <c r="A100" s="156"/>
    </row>
    <row r="101" spans="1:1">
      <c r="A101" s="156"/>
    </row>
    <row r="102" spans="1:1">
      <c r="A102" s="156"/>
    </row>
    <row r="103" spans="1:1">
      <c r="A103" s="156"/>
    </row>
    <row r="104" spans="1:1">
      <c r="A104" s="156"/>
    </row>
    <row r="105" spans="1:1">
      <c r="A105" s="156"/>
    </row>
    <row r="106" spans="1:1">
      <c r="A106" s="156"/>
    </row>
    <row r="107" spans="1:1">
      <c r="A107" s="156"/>
    </row>
    <row r="108" spans="1:1">
      <c r="A108" s="156"/>
    </row>
    <row r="109" spans="1:1">
      <c r="A109" s="156"/>
    </row>
    <row r="110" spans="1:1">
      <c r="A110" s="156"/>
    </row>
    <row r="111" spans="1:1">
      <c r="A111" s="156"/>
    </row>
    <row r="112" spans="1:1">
      <c r="A112" s="156"/>
    </row>
    <row r="113" spans="1:1">
      <c r="A113" s="156"/>
    </row>
    <row r="114" spans="1:1">
      <c r="A114" s="156"/>
    </row>
    <row r="115" spans="1:1">
      <c r="A115" s="156"/>
    </row>
    <row r="116" spans="1:1">
      <c r="A116" s="156"/>
    </row>
    <row r="117" spans="1:1">
      <c r="A117" s="156"/>
    </row>
    <row r="118" spans="1:1">
      <c r="A118" s="156"/>
    </row>
    <row r="119" spans="1:1">
      <c r="A119" s="156"/>
    </row>
    <row r="120" spans="1:1">
      <c r="A120" s="156"/>
    </row>
    <row r="121" spans="1:1">
      <c r="A121" s="156"/>
    </row>
    <row r="122" spans="1:1">
      <c r="A122" s="156"/>
    </row>
    <row r="123" spans="1:1">
      <c r="A123" s="156"/>
    </row>
    <row r="124" spans="1:1">
      <c r="A124" s="156"/>
    </row>
    <row r="125" spans="1:1">
      <c r="A125" s="156"/>
    </row>
    <row r="126" spans="1:1">
      <c r="A126" s="156"/>
    </row>
    <row r="127" spans="1:1">
      <c r="A127" s="156"/>
    </row>
    <row r="128" spans="1:1">
      <c r="A128" s="156"/>
    </row>
    <row r="129" spans="1:1">
      <c r="A129" s="156"/>
    </row>
    <row r="130" spans="1:1">
      <c r="A130" s="156"/>
    </row>
    <row r="131" spans="1:1">
      <c r="A131" s="156"/>
    </row>
    <row r="132" spans="1:1">
      <c r="A132" s="156"/>
    </row>
    <row r="133" spans="1:1">
      <c r="A133" s="156"/>
    </row>
    <row r="134" spans="1:1">
      <c r="A134" s="156"/>
    </row>
    <row r="135" spans="1:1">
      <c r="A135" s="156"/>
    </row>
    <row r="136" spans="1:1">
      <c r="A136" s="156"/>
    </row>
    <row r="137" spans="1:1">
      <c r="A137" s="156"/>
    </row>
    <row r="138" spans="1:1">
      <c r="A138" s="156"/>
    </row>
    <row r="139" spans="1:1">
      <c r="A139" s="156"/>
    </row>
    <row r="140" spans="1:1">
      <c r="A140" s="156"/>
    </row>
    <row r="141" spans="1:1">
      <c r="A141" s="156"/>
    </row>
    <row r="142" spans="1:1">
      <c r="A142" s="156"/>
    </row>
    <row r="143" spans="1:1">
      <c r="A143" s="156"/>
    </row>
    <row r="144" spans="1:1">
      <c r="A144" s="156"/>
    </row>
    <row r="145" spans="1:1">
      <c r="A145" s="156"/>
    </row>
    <row r="146" spans="1:1">
      <c r="A146" s="156"/>
    </row>
    <row r="147" spans="1:1">
      <c r="A147" s="156"/>
    </row>
    <row r="148" spans="1:1">
      <c r="A148" s="156"/>
    </row>
    <row r="149" spans="1:1">
      <c r="A149" s="156"/>
    </row>
    <row r="150" spans="1:1">
      <c r="A150" s="156"/>
    </row>
    <row r="151" spans="1:1">
      <c r="A151" s="156"/>
    </row>
    <row r="152" spans="1:1">
      <c r="A152" s="156"/>
    </row>
    <row r="153" spans="1:1">
      <c r="A153" s="156"/>
    </row>
    <row r="154" spans="1:1">
      <c r="A154" s="156"/>
    </row>
    <row r="155" spans="1:1">
      <c r="A155" s="156"/>
    </row>
    <row r="156" spans="1:1">
      <c r="A156" s="156"/>
    </row>
    <row r="157" spans="1:1">
      <c r="A157" s="156"/>
    </row>
    <row r="158" spans="1:1">
      <c r="A158" s="156"/>
    </row>
    <row r="159" spans="1:1">
      <c r="A159" s="156"/>
    </row>
    <row r="160" spans="1:1">
      <c r="A160" s="156"/>
    </row>
    <row r="161" spans="1:1">
      <c r="A161" s="156"/>
    </row>
    <row r="162" spans="1:1">
      <c r="A162" s="156"/>
    </row>
    <row r="163" spans="1:1">
      <c r="A163" s="156"/>
    </row>
    <row r="164" spans="1:1">
      <c r="A164" s="156"/>
    </row>
    <row r="165" spans="1:1">
      <c r="A165" s="156"/>
    </row>
    <row r="166" spans="1:1">
      <c r="A166" s="156"/>
    </row>
    <row r="206" spans="1:1">
      <c r="A206" s="158"/>
    </row>
    <row r="207" spans="1:1">
      <c r="A207" s="158"/>
    </row>
    <row r="208" spans="1:1">
      <c r="A208" s="158"/>
    </row>
    <row r="209" spans="1:1">
      <c r="A209" s="158"/>
    </row>
    <row r="210" spans="1:1">
      <c r="A210" s="158"/>
    </row>
    <row r="211" spans="1:1">
      <c r="A211" s="158"/>
    </row>
    <row r="212" spans="1:1">
      <c r="A212" s="158"/>
    </row>
    <row r="213" spans="1:1">
      <c r="A213" s="158"/>
    </row>
    <row r="214" spans="1:1">
      <c r="A214" s="158"/>
    </row>
    <row r="215" spans="1:1">
      <c r="A215" s="158"/>
    </row>
    <row r="216" spans="1:1">
      <c r="A216" s="158"/>
    </row>
    <row r="217" spans="1:1">
      <c r="A217" s="158"/>
    </row>
    <row r="218" spans="1:1">
      <c r="A218" s="158"/>
    </row>
    <row r="219" spans="1:1">
      <c r="A219" s="158"/>
    </row>
    <row r="220" spans="1:1">
      <c r="A220" s="158"/>
    </row>
    <row r="221" spans="1:1">
      <c r="A221" s="158"/>
    </row>
    <row r="222" spans="1:1">
      <c r="A222" s="158"/>
    </row>
    <row r="223" spans="1:1">
      <c r="A223" s="158"/>
    </row>
    <row r="224" spans="1:1">
      <c r="A224" s="158"/>
    </row>
    <row r="225" spans="1:1">
      <c r="A225" s="158"/>
    </row>
    <row r="226" spans="1:1">
      <c r="A226" s="158"/>
    </row>
    <row r="227" spans="1:1">
      <c r="A227" s="158"/>
    </row>
    <row r="228" spans="1:1">
      <c r="A228" s="158"/>
    </row>
  </sheetData>
  <sheetProtection selectLockedCells="1"/>
  <mergeCells count="41">
    <mergeCell ref="A2:E2"/>
    <mergeCell ref="A1:E1"/>
    <mergeCell ref="A5:B5"/>
    <mergeCell ref="A3:E3"/>
    <mergeCell ref="A4:E4"/>
    <mergeCell ref="C5:E5"/>
    <mergeCell ref="B42:C42"/>
    <mergeCell ref="B11:C11"/>
    <mergeCell ref="B12:C12"/>
    <mergeCell ref="B15:C15"/>
    <mergeCell ref="B16:C16"/>
    <mergeCell ref="B22:C22"/>
    <mergeCell ref="B27:C27"/>
    <mergeCell ref="B32:C32"/>
    <mergeCell ref="B40:C40"/>
    <mergeCell ref="B17:C17"/>
    <mergeCell ref="B38:C38"/>
    <mergeCell ref="B25:C25"/>
    <mergeCell ref="B31:C31"/>
    <mergeCell ref="B35:C35"/>
    <mergeCell ref="B36:C36"/>
    <mergeCell ref="B41:C41"/>
    <mergeCell ref="B24:C24"/>
    <mergeCell ref="B28:C28"/>
    <mergeCell ref="B39:C39"/>
    <mergeCell ref="B29:C29"/>
    <mergeCell ref="B30:C30"/>
    <mergeCell ref="B34:C34"/>
    <mergeCell ref="A37:E37"/>
    <mergeCell ref="B33:C33"/>
    <mergeCell ref="B26:C26"/>
    <mergeCell ref="A6:E6"/>
    <mergeCell ref="B7:C7"/>
    <mergeCell ref="B8:C8"/>
    <mergeCell ref="B23:C23"/>
    <mergeCell ref="B19:C19"/>
    <mergeCell ref="B9:C9"/>
    <mergeCell ref="B10:C10"/>
    <mergeCell ref="B13:C13"/>
    <mergeCell ref="B14:C14"/>
    <mergeCell ref="B18:C18"/>
  </mergeCells>
  <phoneticPr fontId="0" type="noConversion"/>
  <pageMargins left="0.74803149606299213" right="0.49" top="0.78740157480314965" bottom="0.39370078740157483" header="0.31496062992125984" footer="0.51181102362204722"/>
  <pageSetup paperSize="9" scale="85" orientation="portrait" r:id="rId1"/>
  <headerFooter alignWithMargins="0">
    <oddHeader>&amp;L21 - 25 September 2025
&amp;C73&amp;Xnd&amp;X ITTAB 2025 - Toulouse,  France&amp;R Page  &amp;P (&amp;N)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X186"/>
  <sheetViews>
    <sheetView view="pageLayout" zoomScale="70" zoomScaleNormal="55" zoomScaleSheetLayoutView="75" zoomScalePageLayoutView="70" workbookViewId="0">
      <selection activeCell="F6" sqref="F6:F7"/>
    </sheetView>
  </sheetViews>
  <sheetFormatPr baseColWidth="10" defaultColWidth="11.44140625" defaultRowHeight="18.600000000000001" customHeight="1"/>
  <cols>
    <col min="1" max="1" width="7.5546875" style="2" customWidth="1"/>
    <col min="2" max="2" width="39.5546875" style="5" customWidth="1"/>
    <col min="3" max="3" width="37.5546875" style="3" customWidth="1"/>
    <col min="4" max="4" width="6.44140625" style="2" customWidth="1"/>
    <col min="5" max="8" width="34.6640625" style="2" customWidth="1"/>
    <col min="9" max="9" width="5" style="2" customWidth="1"/>
    <col min="10" max="18" width="4.5546875" style="2" customWidth="1"/>
    <col min="19" max="19" width="63.6640625" style="71" customWidth="1"/>
    <col min="20" max="20" width="12.44140625" customWidth="1"/>
  </cols>
  <sheetData>
    <row r="1" spans="1:24" s="73" customFormat="1" ht="27" customHeight="1" thickBot="1">
      <c r="A1" s="230" t="s">
        <v>78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2"/>
    </row>
    <row r="2" spans="1:24" ht="28.5" customHeight="1">
      <c r="A2" s="229" t="s">
        <v>295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"/>
    </row>
    <row r="3" spans="1:24" ht="12.75" customHeight="1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6"/>
    </row>
    <row r="4" spans="1:24" s="140" customFormat="1" ht="36.75" customHeight="1">
      <c r="A4" s="240" t="s">
        <v>77</v>
      </c>
      <c r="B4" s="241"/>
      <c r="C4" s="242"/>
      <c r="D4" s="243"/>
      <c r="E4" s="244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39"/>
    </row>
    <row r="5" spans="1:24" ht="13.5" customHeight="1" thickBot="1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1"/>
    </row>
    <row r="6" spans="1:24" s="92" customFormat="1" ht="30.75" customHeight="1">
      <c r="A6" s="254" t="s">
        <v>79</v>
      </c>
      <c r="B6" s="263" t="s">
        <v>81</v>
      </c>
      <c r="C6" s="246" t="s">
        <v>80</v>
      </c>
      <c r="D6" s="261" t="s">
        <v>151</v>
      </c>
      <c r="E6" s="256" t="s">
        <v>121</v>
      </c>
      <c r="F6" s="257" t="s">
        <v>118</v>
      </c>
      <c r="G6" s="257" t="s">
        <v>119</v>
      </c>
      <c r="H6" s="256" t="s">
        <v>120</v>
      </c>
      <c r="I6" s="266" t="s">
        <v>154</v>
      </c>
      <c r="J6" s="259" t="s">
        <v>82</v>
      </c>
      <c r="K6" s="252"/>
      <c r="L6" s="260"/>
      <c r="M6" s="251" t="s">
        <v>83</v>
      </c>
      <c r="N6" s="252"/>
      <c r="O6" s="260"/>
      <c r="P6" s="251" t="s">
        <v>84</v>
      </c>
      <c r="Q6" s="252"/>
      <c r="R6" s="253"/>
      <c r="S6" s="249" t="s">
        <v>88</v>
      </c>
      <c r="T6" s="104"/>
      <c r="U6" s="105"/>
    </row>
    <row r="7" spans="1:24" s="92" customFormat="1" ht="142.5" customHeight="1" thickBot="1">
      <c r="A7" s="255"/>
      <c r="B7" s="264"/>
      <c r="C7" s="247"/>
      <c r="D7" s="262"/>
      <c r="E7" s="255"/>
      <c r="F7" s="258"/>
      <c r="G7" s="265"/>
      <c r="H7" s="255"/>
      <c r="I7" s="267"/>
      <c r="J7" s="106" t="s">
        <v>85</v>
      </c>
      <c r="K7" s="107" t="s">
        <v>86</v>
      </c>
      <c r="L7" s="107" t="s">
        <v>87</v>
      </c>
      <c r="M7" s="106" t="s">
        <v>85</v>
      </c>
      <c r="N7" s="107" t="s">
        <v>86</v>
      </c>
      <c r="O7" s="107" t="s">
        <v>87</v>
      </c>
      <c r="P7" s="106" t="s">
        <v>85</v>
      </c>
      <c r="Q7" s="107" t="s">
        <v>86</v>
      </c>
      <c r="R7" s="107" t="s">
        <v>87</v>
      </c>
      <c r="S7" s="250"/>
      <c r="T7" s="108"/>
      <c r="U7" s="105"/>
    </row>
    <row r="8" spans="1:24" s="116" customFormat="1" ht="18.600000000000001" customHeight="1">
      <c r="A8" s="160">
        <f t="shared" ref="A8:A46" si="0">A7+1</f>
        <v>1</v>
      </c>
      <c r="B8" s="142"/>
      <c r="C8" s="174"/>
      <c r="D8" s="162"/>
      <c r="E8" s="199"/>
      <c r="F8" s="186"/>
      <c r="G8" s="188"/>
      <c r="H8" s="189"/>
      <c r="I8" s="180"/>
      <c r="J8" s="109"/>
      <c r="K8" s="110"/>
      <c r="L8" s="110"/>
      <c r="M8" s="110"/>
      <c r="N8" s="110"/>
      <c r="O8" s="110"/>
      <c r="P8" s="110"/>
      <c r="Q8" s="110"/>
      <c r="R8" s="161"/>
      <c r="S8" s="176"/>
      <c r="T8" s="113"/>
      <c r="U8" s="114"/>
      <c r="V8" s="114"/>
      <c r="W8" s="115"/>
      <c r="X8" s="115"/>
    </row>
    <row r="9" spans="1:24" s="116" customFormat="1" ht="18.600000000000001" customHeight="1">
      <c r="A9" s="160">
        <f t="shared" si="0"/>
        <v>2</v>
      </c>
      <c r="B9" s="142"/>
      <c r="C9" s="175"/>
      <c r="D9" s="162"/>
      <c r="E9" s="200"/>
      <c r="F9" s="187"/>
      <c r="G9" s="190"/>
      <c r="H9" s="191"/>
      <c r="I9" s="180"/>
      <c r="J9" s="163"/>
      <c r="K9" s="110"/>
      <c r="L9" s="110"/>
      <c r="M9" s="110"/>
      <c r="N9" s="110"/>
      <c r="O9" s="110"/>
      <c r="P9" s="110"/>
      <c r="Q9" s="110"/>
      <c r="R9" s="164"/>
      <c r="S9" s="177"/>
      <c r="T9" s="113"/>
      <c r="U9" s="122"/>
      <c r="V9" s="122"/>
      <c r="W9" s="115"/>
      <c r="X9" s="115"/>
    </row>
    <row r="10" spans="1:24" s="116" customFormat="1" ht="18.600000000000001" customHeight="1">
      <c r="A10" s="160">
        <f t="shared" si="0"/>
        <v>3</v>
      </c>
      <c r="B10" s="142"/>
      <c r="C10" s="165"/>
      <c r="D10" s="141"/>
      <c r="E10" s="200"/>
      <c r="F10" s="187"/>
      <c r="G10" s="190"/>
      <c r="H10" s="191"/>
      <c r="I10" s="180"/>
      <c r="J10" s="166"/>
      <c r="K10" s="120"/>
      <c r="L10" s="120"/>
      <c r="M10" s="120"/>
      <c r="N10" s="120"/>
      <c r="O10" s="120"/>
      <c r="P10" s="120"/>
      <c r="Q10" s="120"/>
      <c r="R10" s="167"/>
      <c r="S10" s="169"/>
      <c r="T10" s="113"/>
      <c r="U10" s="123"/>
      <c r="V10" s="122"/>
      <c r="W10" s="115"/>
      <c r="X10" s="115"/>
    </row>
    <row r="11" spans="1:24" s="116" customFormat="1" ht="18.600000000000001" customHeight="1">
      <c r="A11" s="160">
        <f t="shared" si="0"/>
        <v>4</v>
      </c>
      <c r="B11" s="142"/>
      <c r="C11" s="165"/>
      <c r="D11" s="162"/>
      <c r="E11" s="200"/>
      <c r="F11" s="187"/>
      <c r="G11" s="190"/>
      <c r="H11" s="191"/>
      <c r="I11" s="180"/>
      <c r="J11" s="163"/>
      <c r="K11" s="110"/>
      <c r="L11" s="110"/>
      <c r="M11" s="110"/>
      <c r="N11" s="110"/>
      <c r="O11" s="110"/>
      <c r="P11" s="110"/>
      <c r="Q11" s="110"/>
      <c r="R11" s="164"/>
      <c r="S11" s="112"/>
      <c r="T11" s="113"/>
      <c r="U11" s="122"/>
      <c r="V11" s="122"/>
      <c r="W11" s="115"/>
      <c r="X11" s="115"/>
    </row>
    <row r="12" spans="1:24" s="116" customFormat="1" ht="18.600000000000001" customHeight="1">
      <c r="A12" s="160">
        <f t="shared" si="0"/>
        <v>5</v>
      </c>
      <c r="B12" s="142"/>
      <c r="C12" s="165"/>
      <c r="D12" s="141"/>
      <c r="E12" s="200"/>
      <c r="F12" s="187"/>
      <c r="G12" s="190"/>
      <c r="H12" s="191"/>
      <c r="I12" s="180"/>
      <c r="J12" s="119"/>
      <c r="K12" s="120"/>
      <c r="L12" s="120"/>
      <c r="M12" s="120"/>
      <c r="N12" s="120"/>
      <c r="O12" s="120"/>
      <c r="P12" s="120"/>
      <c r="Q12" s="120"/>
      <c r="R12" s="121"/>
      <c r="S12" s="143"/>
      <c r="T12" s="113"/>
      <c r="U12" s="122"/>
      <c r="V12" s="122"/>
      <c r="W12" s="115"/>
      <c r="X12" s="115"/>
    </row>
    <row r="13" spans="1:24" s="116" customFormat="1" ht="18.600000000000001" customHeight="1">
      <c r="A13" s="160">
        <f t="shared" si="0"/>
        <v>6</v>
      </c>
      <c r="B13" s="142"/>
      <c r="C13" s="165"/>
      <c r="D13" s="162"/>
      <c r="E13" s="200"/>
      <c r="F13" s="187"/>
      <c r="G13" s="190"/>
      <c r="H13" s="191"/>
      <c r="I13" s="180"/>
      <c r="J13" s="163"/>
      <c r="K13" s="110"/>
      <c r="L13" s="110"/>
      <c r="M13" s="110"/>
      <c r="N13" s="110"/>
      <c r="O13" s="110"/>
      <c r="P13" s="110"/>
      <c r="Q13" s="110"/>
      <c r="R13" s="164"/>
      <c r="S13" s="143"/>
      <c r="T13" s="113"/>
      <c r="U13" s="122"/>
      <c r="V13" s="122"/>
      <c r="W13" s="115"/>
      <c r="X13" s="115"/>
    </row>
    <row r="14" spans="1:24" s="116" customFormat="1" ht="18.600000000000001" customHeight="1">
      <c r="A14" s="160">
        <f t="shared" si="0"/>
        <v>7</v>
      </c>
      <c r="B14" s="142"/>
      <c r="C14" s="175"/>
      <c r="D14" s="162"/>
      <c r="E14" s="200"/>
      <c r="F14" s="187"/>
      <c r="G14" s="190"/>
      <c r="H14" s="191"/>
      <c r="I14" s="180"/>
      <c r="J14" s="163"/>
      <c r="K14" s="110"/>
      <c r="L14" s="110"/>
      <c r="M14" s="110"/>
      <c r="N14" s="110"/>
      <c r="O14" s="110"/>
      <c r="P14" s="110"/>
      <c r="Q14" s="110"/>
      <c r="R14" s="164"/>
      <c r="S14" s="143"/>
      <c r="T14" s="113"/>
      <c r="U14" s="122"/>
      <c r="V14" s="122"/>
      <c r="W14" s="115"/>
      <c r="X14" s="115"/>
    </row>
    <row r="15" spans="1:24" s="116" customFormat="1" ht="18.600000000000001" customHeight="1">
      <c r="A15" s="160">
        <f t="shared" si="0"/>
        <v>8</v>
      </c>
      <c r="B15" s="142"/>
      <c r="C15" s="175"/>
      <c r="D15" s="162"/>
      <c r="E15" s="200"/>
      <c r="F15" s="187"/>
      <c r="G15" s="190"/>
      <c r="H15" s="191"/>
      <c r="I15" s="180"/>
      <c r="J15" s="163"/>
      <c r="K15" s="110"/>
      <c r="L15" s="110"/>
      <c r="M15" s="110"/>
      <c r="N15" s="110"/>
      <c r="O15" s="110"/>
      <c r="P15" s="110"/>
      <c r="Q15" s="110"/>
      <c r="R15" s="164"/>
      <c r="S15" s="143"/>
      <c r="T15" s="113"/>
      <c r="U15" s="122"/>
      <c r="V15" s="122"/>
      <c r="W15" s="115"/>
      <c r="X15" s="115"/>
    </row>
    <row r="16" spans="1:24" s="116" customFormat="1" ht="18.600000000000001" customHeight="1">
      <c r="A16" s="160">
        <f t="shared" si="0"/>
        <v>9</v>
      </c>
      <c r="B16" s="142"/>
      <c r="C16" s="175"/>
      <c r="D16" s="162"/>
      <c r="E16" s="200"/>
      <c r="F16" s="187"/>
      <c r="G16" s="190"/>
      <c r="H16" s="191"/>
      <c r="I16" s="180"/>
      <c r="J16" s="109"/>
      <c r="K16" s="110"/>
      <c r="L16" s="110"/>
      <c r="M16" s="110"/>
      <c r="N16" s="110"/>
      <c r="O16" s="110"/>
      <c r="P16" s="110"/>
      <c r="Q16" s="110"/>
      <c r="R16" s="161"/>
      <c r="S16" s="143"/>
      <c r="T16" s="113"/>
      <c r="U16" s="122"/>
      <c r="V16" s="122"/>
      <c r="W16" s="115"/>
      <c r="X16" s="115"/>
    </row>
    <row r="17" spans="1:24" s="116" customFormat="1" ht="18.600000000000001" customHeight="1">
      <c r="A17" s="160">
        <f t="shared" si="0"/>
        <v>10</v>
      </c>
      <c r="B17" s="142"/>
      <c r="C17" s="175"/>
      <c r="D17" s="162"/>
      <c r="E17" s="200"/>
      <c r="F17" s="187"/>
      <c r="G17" s="190"/>
      <c r="H17" s="191"/>
      <c r="I17" s="180"/>
      <c r="J17" s="119"/>
      <c r="K17" s="120"/>
      <c r="L17" s="120"/>
      <c r="M17" s="120"/>
      <c r="N17" s="120"/>
      <c r="O17" s="120"/>
      <c r="P17" s="120"/>
      <c r="Q17" s="120"/>
      <c r="R17" s="121"/>
      <c r="S17" s="143"/>
      <c r="T17" s="113"/>
      <c r="U17" s="122"/>
      <c r="V17" s="122"/>
      <c r="W17" s="115"/>
      <c r="X17" s="115"/>
    </row>
    <row r="18" spans="1:24" s="116" customFormat="1" ht="18.600000000000001" customHeight="1">
      <c r="A18" s="160">
        <f t="shared" si="0"/>
        <v>11</v>
      </c>
      <c r="B18" s="142"/>
      <c r="C18" s="175"/>
      <c r="D18" s="162"/>
      <c r="E18" s="200"/>
      <c r="F18" s="187"/>
      <c r="G18" s="190"/>
      <c r="H18" s="191"/>
      <c r="I18" s="180"/>
      <c r="J18" s="163"/>
      <c r="K18" s="110"/>
      <c r="L18" s="110"/>
      <c r="M18" s="110"/>
      <c r="N18" s="110"/>
      <c r="O18" s="110"/>
      <c r="P18" s="110"/>
      <c r="Q18" s="110"/>
      <c r="R18" s="164"/>
      <c r="S18" s="143"/>
      <c r="T18" s="113"/>
      <c r="U18" s="122"/>
      <c r="V18" s="122"/>
      <c r="W18" s="115"/>
      <c r="X18" s="115"/>
    </row>
    <row r="19" spans="1:24" s="116" customFormat="1" ht="18.600000000000001" customHeight="1">
      <c r="A19" s="160">
        <f t="shared" si="0"/>
        <v>12</v>
      </c>
      <c r="B19" s="142"/>
      <c r="C19" s="175"/>
      <c r="D19" s="162"/>
      <c r="E19" s="200"/>
      <c r="F19" s="187"/>
      <c r="G19" s="190"/>
      <c r="H19" s="191"/>
      <c r="I19" s="180"/>
      <c r="J19" s="163"/>
      <c r="K19" s="110"/>
      <c r="L19" s="110"/>
      <c r="M19" s="110"/>
      <c r="N19" s="110"/>
      <c r="O19" s="110"/>
      <c r="P19" s="110"/>
      <c r="Q19" s="110"/>
      <c r="R19" s="164"/>
      <c r="S19" s="143"/>
      <c r="T19" s="113"/>
      <c r="U19" s="122"/>
      <c r="V19" s="122"/>
      <c r="W19" s="115"/>
      <c r="X19" s="115"/>
    </row>
    <row r="20" spans="1:24" s="116" customFormat="1" ht="18.600000000000001" customHeight="1">
      <c r="A20" s="160">
        <f t="shared" si="0"/>
        <v>13</v>
      </c>
      <c r="B20" s="142"/>
      <c r="C20" s="175"/>
      <c r="D20" s="162"/>
      <c r="E20" s="200"/>
      <c r="F20" s="187"/>
      <c r="G20" s="190"/>
      <c r="H20" s="191"/>
      <c r="I20" s="180"/>
      <c r="J20" s="163"/>
      <c r="K20" s="110"/>
      <c r="L20" s="110"/>
      <c r="M20" s="110"/>
      <c r="N20" s="110"/>
      <c r="O20" s="110"/>
      <c r="P20" s="110"/>
      <c r="Q20" s="110"/>
      <c r="R20" s="164"/>
      <c r="S20" s="143"/>
      <c r="T20" s="113"/>
      <c r="U20" s="122"/>
      <c r="V20" s="122"/>
      <c r="W20" s="115"/>
      <c r="X20" s="115"/>
    </row>
    <row r="21" spans="1:24" s="116" customFormat="1" ht="18.600000000000001" customHeight="1">
      <c r="A21" s="160">
        <f t="shared" si="0"/>
        <v>14</v>
      </c>
      <c r="B21" s="142"/>
      <c r="C21" s="175"/>
      <c r="D21" s="141"/>
      <c r="E21" s="200"/>
      <c r="F21" s="187"/>
      <c r="G21" s="190"/>
      <c r="H21" s="191"/>
      <c r="I21" s="180"/>
      <c r="J21" s="166"/>
      <c r="K21" s="120"/>
      <c r="L21" s="120"/>
      <c r="M21" s="120"/>
      <c r="N21" s="120"/>
      <c r="O21" s="120"/>
      <c r="P21" s="120"/>
      <c r="Q21" s="120"/>
      <c r="R21" s="167"/>
      <c r="S21" s="143"/>
      <c r="T21" s="113"/>
      <c r="U21" s="122"/>
      <c r="V21" s="122"/>
      <c r="W21" s="115"/>
      <c r="X21" s="115"/>
    </row>
    <row r="22" spans="1:24" s="116" customFormat="1" ht="18.600000000000001" customHeight="1">
      <c r="A22" s="160">
        <f t="shared" si="0"/>
        <v>15</v>
      </c>
      <c r="B22" s="142"/>
      <c r="C22" s="175"/>
      <c r="D22" s="162"/>
      <c r="E22" s="200"/>
      <c r="F22" s="187"/>
      <c r="G22" s="190"/>
      <c r="H22" s="191"/>
      <c r="I22" s="180"/>
      <c r="J22" s="163"/>
      <c r="K22" s="110"/>
      <c r="L22" s="110"/>
      <c r="M22" s="110"/>
      <c r="N22" s="110"/>
      <c r="O22" s="110"/>
      <c r="P22" s="110"/>
      <c r="Q22" s="110"/>
      <c r="R22" s="164"/>
      <c r="S22" s="143"/>
      <c r="T22" s="113"/>
      <c r="U22" s="122"/>
      <c r="V22" s="122"/>
      <c r="W22" s="115"/>
      <c r="X22" s="115"/>
    </row>
    <row r="23" spans="1:24" s="116" customFormat="1" ht="18.600000000000001" customHeight="1">
      <c r="A23" s="160">
        <f t="shared" si="0"/>
        <v>16</v>
      </c>
      <c r="B23" s="142"/>
      <c r="C23" s="175"/>
      <c r="D23" s="162"/>
      <c r="E23" s="200"/>
      <c r="F23" s="187"/>
      <c r="G23" s="190"/>
      <c r="H23" s="191"/>
      <c r="I23" s="180"/>
      <c r="J23" s="163"/>
      <c r="K23" s="110"/>
      <c r="L23" s="110"/>
      <c r="M23" s="110"/>
      <c r="N23" s="110"/>
      <c r="O23" s="110"/>
      <c r="P23" s="110"/>
      <c r="Q23" s="110"/>
      <c r="R23" s="164"/>
      <c r="S23" s="143"/>
      <c r="T23" s="113"/>
      <c r="U23" s="122"/>
      <c r="V23" s="122"/>
      <c r="W23" s="115"/>
      <c r="X23" s="115"/>
    </row>
    <row r="24" spans="1:24" s="116" customFormat="1" ht="18.600000000000001" customHeight="1">
      <c r="A24" s="160">
        <f t="shared" si="0"/>
        <v>17</v>
      </c>
      <c r="B24" s="142"/>
      <c r="C24" s="165"/>
      <c r="D24" s="162"/>
      <c r="E24" s="200"/>
      <c r="F24" s="187"/>
      <c r="G24" s="190"/>
      <c r="H24" s="191"/>
      <c r="I24" s="180"/>
      <c r="J24" s="163"/>
      <c r="K24" s="110"/>
      <c r="L24" s="110"/>
      <c r="M24" s="110"/>
      <c r="N24" s="110"/>
      <c r="O24" s="110"/>
      <c r="P24" s="110"/>
      <c r="Q24" s="110"/>
      <c r="R24" s="164"/>
      <c r="S24" s="143"/>
      <c r="T24" s="113"/>
      <c r="U24" s="122"/>
      <c r="V24" s="122"/>
      <c r="W24" s="115"/>
      <c r="X24" s="115"/>
    </row>
    <row r="25" spans="1:24" s="116" customFormat="1" ht="18.600000000000001" customHeight="1">
      <c r="A25" s="160">
        <f t="shared" si="0"/>
        <v>18</v>
      </c>
      <c r="B25" s="142"/>
      <c r="C25" s="168"/>
      <c r="D25" s="162"/>
      <c r="E25" s="200"/>
      <c r="F25" s="187"/>
      <c r="G25" s="190"/>
      <c r="H25" s="191"/>
      <c r="I25" s="180"/>
      <c r="J25" s="163"/>
      <c r="K25" s="110"/>
      <c r="L25" s="110"/>
      <c r="M25" s="110"/>
      <c r="N25" s="110"/>
      <c r="O25" s="110"/>
      <c r="P25" s="110"/>
      <c r="Q25" s="110"/>
      <c r="R25" s="164"/>
      <c r="S25" s="143"/>
      <c r="T25" s="113"/>
      <c r="U25" s="122"/>
      <c r="V25" s="122"/>
      <c r="W25" s="115"/>
      <c r="X25" s="115"/>
    </row>
    <row r="26" spans="1:24" s="116" customFormat="1" ht="18.600000000000001" customHeight="1">
      <c r="A26" s="160">
        <f t="shared" si="0"/>
        <v>19</v>
      </c>
      <c r="B26" s="142"/>
      <c r="C26" s="168"/>
      <c r="D26" s="141"/>
      <c r="E26" s="200"/>
      <c r="F26" s="187"/>
      <c r="G26" s="190"/>
      <c r="H26" s="191"/>
      <c r="I26" s="180"/>
      <c r="J26" s="166"/>
      <c r="K26" s="120"/>
      <c r="L26" s="120"/>
      <c r="M26" s="120"/>
      <c r="N26" s="120"/>
      <c r="O26" s="120"/>
      <c r="P26" s="120"/>
      <c r="Q26" s="120"/>
      <c r="R26" s="167"/>
      <c r="S26" s="143"/>
      <c r="T26" s="113"/>
      <c r="U26" s="122"/>
      <c r="V26" s="122"/>
      <c r="W26" s="115"/>
      <c r="X26" s="115"/>
    </row>
    <row r="27" spans="1:24" s="116" customFormat="1" ht="18.600000000000001" customHeight="1">
      <c r="A27" s="160">
        <f t="shared" si="0"/>
        <v>20</v>
      </c>
      <c r="B27" s="142"/>
      <c r="C27" s="165"/>
      <c r="D27" s="141"/>
      <c r="E27" s="200"/>
      <c r="F27" s="187"/>
      <c r="G27" s="190"/>
      <c r="H27" s="191"/>
      <c r="I27" s="180"/>
      <c r="J27" s="119"/>
      <c r="K27" s="120"/>
      <c r="L27" s="120"/>
      <c r="M27" s="120"/>
      <c r="N27" s="120"/>
      <c r="O27" s="120"/>
      <c r="P27" s="120"/>
      <c r="Q27" s="120"/>
      <c r="R27" s="121"/>
      <c r="S27" s="143"/>
      <c r="T27" s="113"/>
      <c r="U27" s="122"/>
      <c r="V27" s="122"/>
      <c r="W27" s="115"/>
      <c r="X27" s="115"/>
    </row>
    <row r="28" spans="1:24" s="116" customFormat="1" ht="18.600000000000001" customHeight="1">
      <c r="A28" s="160">
        <f t="shared" si="0"/>
        <v>21</v>
      </c>
      <c r="B28" s="142"/>
      <c r="C28" s="175"/>
      <c r="D28" s="141"/>
      <c r="E28" s="200"/>
      <c r="F28" s="187"/>
      <c r="G28" s="190"/>
      <c r="H28" s="191"/>
      <c r="I28" s="180"/>
      <c r="J28" s="119"/>
      <c r="K28" s="120"/>
      <c r="L28" s="120"/>
      <c r="M28" s="120"/>
      <c r="N28" s="120"/>
      <c r="O28" s="120"/>
      <c r="P28" s="120"/>
      <c r="Q28" s="120"/>
      <c r="R28" s="121"/>
      <c r="S28" s="143"/>
      <c r="T28" s="113"/>
      <c r="U28" s="122"/>
      <c r="V28" s="122"/>
      <c r="W28" s="115"/>
      <c r="X28" s="115"/>
    </row>
    <row r="29" spans="1:24" s="116" customFormat="1" ht="18.600000000000001" customHeight="1">
      <c r="A29" s="160">
        <f t="shared" si="0"/>
        <v>22</v>
      </c>
      <c r="B29" s="142"/>
      <c r="C29" s="175"/>
      <c r="D29" s="141"/>
      <c r="E29" s="200"/>
      <c r="F29" s="187"/>
      <c r="G29" s="190"/>
      <c r="H29" s="191"/>
      <c r="I29" s="180"/>
      <c r="J29" s="166"/>
      <c r="K29" s="120"/>
      <c r="L29" s="120"/>
      <c r="M29" s="120"/>
      <c r="N29" s="120"/>
      <c r="O29" s="120"/>
      <c r="P29" s="120"/>
      <c r="Q29" s="120"/>
      <c r="R29" s="167"/>
      <c r="S29" s="143"/>
      <c r="T29" s="113"/>
      <c r="U29" s="122"/>
      <c r="V29" s="122"/>
      <c r="W29" s="115"/>
      <c r="X29" s="115"/>
    </row>
    <row r="30" spans="1:24" s="116" customFormat="1" ht="18.600000000000001" customHeight="1">
      <c r="A30" s="160">
        <f t="shared" si="0"/>
        <v>23</v>
      </c>
      <c r="B30" s="142"/>
      <c r="C30" s="175"/>
      <c r="D30" s="162"/>
      <c r="E30" s="200"/>
      <c r="F30" s="187"/>
      <c r="G30" s="190"/>
      <c r="H30" s="191"/>
      <c r="I30" s="180"/>
      <c r="J30" s="163"/>
      <c r="K30" s="110"/>
      <c r="L30" s="110"/>
      <c r="M30" s="110"/>
      <c r="N30" s="110"/>
      <c r="O30" s="110"/>
      <c r="P30" s="110"/>
      <c r="Q30" s="110"/>
      <c r="R30" s="164"/>
      <c r="S30" s="143"/>
      <c r="T30" s="113"/>
      <c r="U30" s="122"/>
      <c r="V30" s="122"/>
      <c r="W30" s="115"/>
      <c r="X30" s="115"/>
    </row>
    <row r="31" spans="1:24" s="116" customFormat="1" ht="18.600000000000001" customHeight="1">
      <c r="A31" s="160">
        <f t="shared" si="0"/>
        <v>24</v>
      </c>
      <c r="B31" s="142"/>
      <c r="C31" s="175"/>
      <c r="D31" s="141"/>
      <c r="E31" s="200"/>
      <c r="F31" s="187"/>
      <c r="G31" s="190"/>
      <c r="H31" s="191"/>
      <c r="I31" s="180"/>
      <c r="J31" s="119"/>
      <c r="K31" s="120"/>
      <c r="L31" s="120"/>
      <c r="M31" s="120"/>
      <c r="N31" s="120"/>
      <c r="O31" s="120"/>
      <c r="P31" s="120"/>
      <c r="Q31" s="120"/>
      <c r="R31" s="121"/>
      <c r="S31" s="143"/>
      <c r="T31" s="113"/>
      <c r="U31" s="122"/>
      <c r="V31" s="122"/>
      <c r="W31" s="115"/>
      <c r="X31" s="115"/>
    </row>
    <row r="32" spans="1:24" s="116" customFormat="1" ht="18.600000000000001" customHeight="1">
      <c r="A32" s="160">
        <f t="shared" si="0"/>
        <v>25</v>
      </c>
      <c r="B32" s="142"/>
      <c r="C32" s="175"/>
      <c r="D32" s="141"/>
      <c r="E32" s="200"/>
      <c r="F32" s="187"/>
      <c r="G32" s="190"/>
      <c r="H32" s="191"/>
      <c r="I32" s="180"/>
      <c r="J32" s="119"/>
      <c r="K32" s="120"/>
      <c r="L32" s="120"/>
      <c r="M32" s="120"/>
      <c r="N32" s="120"/>
      <c r="O32" s="120"/>
      <c r="P32" s="120"/>
      <c r="Q32" s="120"/>
      <c r="R32" s="121"/>
      <c r="S32" s="143"/>
      <c r="T32" s="113"/>
      <c r="U32" s="122"/>
      <c r="V32" s="122"/>
      <c r="W32" s="115"/>
      <c r="X32" s="115"/>
    </row>
    <row r="33" spans="1:24" s="116" customFormat="1" ht="18.600000000000001" customHeight="1">
      <c r="A33" s="160">
        <f t="shared" si="0"/>
        <v>26</v>
      </c>
      <c r="B33" s="142"/>
      <c r="C33" s="175"/>
      <c r="D33" s="162"/>
      <c r="E33" s="200"/>
      <c r="F33" s="187"/>
      <c r="G33" s="190"/>
      <c r="H33" s="191"/>
      <c r="I33" s="180"/>
      <c r="J33" s="163"/>
      <c r="K33" s="110"/>
      <c r="L33" s="110"/>
      <c r="M33" s="110"/>
      <c r="N33" s="110"/>
      <c r="O33" s="110"/>
      <c r="P33" s="110"/>
      <c r="Q33" s="110"/>
      <c r="R33" s="164"/>
      <c r="S33" s="143"/>
      <c r="T33" s="113"/>
      <c r="U33" s="122"/>
      <c r="V33" s="122"/>
      <c r="W33" s="115"/>
      <c r="X33" s="115"/>
    </row>
    <row r="34" spans="1:24" s="116" customFormat="1" ht="18.600000000000001" customHeight="1">
      <c r="A34" s="160">
        <f t="shared" si="0"/>
        <v>27</v>
      </c>
      <c r="B34" s="142"/>
      <c r="C34" s="175"/>
      <c r="D34" s="141"/>
      <c r="E34" s="200"/>
      <c r="F34" s="187"/>
      <c r="G34" s="190"/>
      <c r="H34" s="191"/>
      <c r="I34" s="180"/>
      <c r="J34" s="166"/>
      <c r="K34" s="120"/>
      <c r="L34" s="120"/>
      <c r="M34" s="120"/>
      <c r="N34" s="120"/>
      <c r="O34" s="120"/>
      <c r="P34" s="120"/>
      <c r="Q34" s="120"/>
      <c r="R34" s="167"/>
      <c r="S34" s="143"/>
      <c r="T34" s="113"/>
      <c r="U34" s="122"/>
      <c r="V34" s="122"/>
      <c r="W34" s="115"/>
      <c r="X34" s="115"/>
    </row>
    <row r="35" spans="1:24" s="116" customFormat="1" ht="18.600000000000001" customHeight="1">
      <c r="A35" s="160">
        <f t="shared" si="0"/>
        <v>28</v>
      </c>
      <c r="B35" s="142"/>
      <c r="C35" s="175"/>
      <c r="D35" s="141"/>
      <c r="E35" s="200"/>
      <c r="F35" s="187"/>
      <c r="G35" s="190"/>
      <c r="H35" s="191"/>
      <c r="I35" s="180"/>
      <c r="J35" s="119"/>
      <c r="K35" s="120"/>
      <c r="L35" s="120"/>
      <c r="M35" s="120"/>
      <c r="N35" s="120"/>
      <c r="O35" s="120"/>
      <c r="P35" s="120"/>
      <c r="Q35" s="120"/>
      <c r="R35" s="121"/>
      <c r="S35" s="143"/>
      <c r="T35" s="113"/>
      <c r="U35" s="122"/>
      <c r="V35" s="122"/>
      <c r="W35" s="115"/>
      <c r="X35" s="115"/>
    </row>
    <row r="36" spans="1:24" s="116" customFormat="1" ht="18.600000000000001" customHeight="1">
      <c r="A36" s="160">
        <f t="shared" si="0"/>
        <v>29</v>
      </c>
      <c r="B36" s="142"/>
      <c r="C36" s="142"/>
      <c r="D36" s="141"/>
      <c r="E36" s="200"/>
      <c r="F36" s="187"/>
      <c r="G36" s="190"/>
      <c r="H36" s="191"/>
      <c r="I36" s="180"/>
      <c r="J36" s="119"/>
      <c r="K36" s="142"/>
      <c r="L36" s="142"/>
      <c r="M36" s="142"/>
      <c r="N36" s="142"/>
      <c r="O36" s="142"/>
      <c r="P36" s="142"/>
      <c r="Q36" s="142"/>
      <c r="R36" s="142"/>
      <c r="S36" s="143"/>
      <c r="T36" s="113"/>
      <c r="U36" s="122"/>
      <c r="V36" s="122"/>
      <c r="W36" s="115"/>
      <c r="X36" s="115"/>
    </row>
    <row r="37" spans="1:24" s="116" customFormat="1" ht="18.600000000000001" customHeight="1">
      <c r="A37" s="160">
        <f t="shared" si="0"/>
        <v>30</v>
      </c>
      <c r="B37" s="142"/>
      <c r="C37" s="142"/>
      <c r="D37" s="141"/>
      <c r="E37" s="200"/>
      <c r="F37" s="187"/>
      <c r="G37" s="190"/>
      <c r="H37" s="191"/>
      <c r="I37" s="180"/>
      <c r="J37" s="119"/>
      <c r="K37" s="120"/>
      <c r="L37" s="120"/>
      <c r="M37" s="120"/>
      <c r="N37" s="120"/>
      <c r="O37" s="120"/>
      <c r="P37" s="120"/>
      <c r="Q37" s="120"/>
      <c r="R37" s="121"/>
      <c r="S37" s="143"/>
      <c r="T37" s="113"/>
      <c r="U37" s="122"/>
      <c r="V37" s="122"/>
      <c r="W37" s="115"/>
      <c r="X37" s="115"/>
    </row>
    <row r="38" spans="1:24" s="116" customFormat="1" ht="18.600000000000001" customHeight="1">
      <c r="A38" s="160">
        <f t="shared" si="0"/>
        <v>31</v>
      </c>
      <c r="B38" s="142"/>
      <c r="C38" s="142"/>
      <c r="D38" s="141"/>
      <c r="E38" s="200"/>
      <c r="F38" s="187"/>
      <c r="G38" s="190"/>
      <c r="H38" s="191"/>
      <c r="I38" s="180"/>
      <c r="J38" s="119"/>
      <c r="K38" s="120"/>
      <c r="L38" s="120"/>
      <c r="M38" s="120"/>
      <c r="N38" s="120"/>
      <c r="O38" s="120"/>
      <c r="P38" s="120"/>
      <c r="Q38" s="120"/>
      <c r="R38" s="121"/>
      <c r="S38" s="143"/>
      <c r="T38" s="113"/>
      <c r="U38" s="122"/>
      <c r="V38" s="122"/>
      <c r="W38" s="115"/>
      <c r="X38" s="115"/>
    </row>
    <row r="39" spans="1:24" s="116" customFormat="1" ht="18.600000000000001" customHeight="1">
      <c r="A39" s="160">
        <f t="shared" si="0"/>
        <v>32</v>
      </c>
      <c r="B39" s="142"/>
      <c r="C39" s="142"/>
      <c r="D39" s="141"/>
      <c r="E39" s="200"/>
      <c r="F39" s="187"/>
      <c r="G39" s="190"/>
      <c r="H39" s="191"/>
      <c r="I39" s="180"/>
      <c r="J39" s="119"/>
      <c r="K39" s="120"/>
      <c r="L39" s="120"/>
      <c r="M39" s="120"/>
      <c r="N39" s="120"/>
      <c r="O39" s="120"/>
      <c r="P39" s="120"/>
      <c r="Q39" s="120"/>
      <c r="R39" s="121"/>
      <c r="S39" s="143"/>
      <c r="T39" s="113"/>
      <c r="U39" s="122"/>
      <c r="V39" s="122"/>
      <c r="W39" s="115"/>
      <c r="X39" s="115"/>
    </row>
    <row r="40" spans="1:24" s="116" customFormat="1" ht="18.600000000000001" customHeight="1">
      <c r="A40" s="160">
        <f t="shared" si="0"/>
        <v>33</v>
      </c>
      <c r="B40" s="142"/>
      <c r="C40" s="175"/>
      <c r="D40" s="141"/>
      <c r="E40" s="200"/>
      <c r="F40" s="187"/>
      <c r="G40" s="190"/>
      <c r="H40" s="191"/>
      <c r="I40" s="180"/>
      <c r="J40" s="119"/>
      <c r="K40" s="120"/>
      <c r="L40" s="120"/>
      <c r="M40" s="120"/>
      <c r="N40" s="120"/>
      <c r="O40" s="120"/>
      <c r="P40" s="120"/>
      <c r="Q40" s="120"/>
      <c r="R40" s="121"/>
      <c r="S40" s="143"/>
      <c r="T40" s="113"/>
      <c r="U40" s="122"/>
      <c r="V40" s="122"/>
      <c r="W40" s="115"/>
      <c r="X40" s="115"/>
    </row>
    <row r="41" spans="1:24" s="116" customFormat="1" ht="18.600000000000001" customHeight="1">
      <c r="A41" s="160">
        <f t="shared" si="0"/>
        <v>34</v>
      </c>
      <c r="B41" s="142"/>
      <c r="C41" s="175"/>
      <c r="D41" s="162"/>
      <c r="E41" s="200"/>
      <c r="F41" s="187"/>
      <c r="G41" s="190"/>
      <c r="H41" s="191"/>
      <c r="I41" s="180"/>
      <c r="J41" s="163"/>
      <c r="K41" s="110"/>
      <c r="L41" s="110"/>
      <c r="M41" s="110"/>
      <c r="N41" s="110"/>
      <c r="O41" s="110"/>
      <c r="P41" s="110"/>
      <c r="Q41" s="110"/>
      <c r="R41" s="164"/>
      <c r="S41" s="169"/>
      <c r="T41" s="113"/>
      <c r="U41" s="122"/>
      <c r="V41" s="122"/>
      <c r="W41" s="115"/>
      <c r="X41" s="115"/>
    </row>
    <row r="42" spans="1:24" s="116" customFormat="1" ht="18.600000000000001" customHeight="1">
      <c r="A42" s="160">
        <f t="shared" si="0"/>
        <v>35</v>
      </c>
      <c r="B42" s="142"/>
      <c r="C42" s="175"/>
      <c r="D42" s="162"/>
      <c r="E42" s="200"/>
      <c r="F42" s="187"/>
      <c r="G42" s="190"/>
      <c r="H42" s="191"/>
      <c r="I42" s="180"/>
      <c r="J42" s="163"/>
      <c r="K42" s="110"/>
      <c r="L42" s="110"/>
      <c r="M42" s="110"/>
      <c r="N42" s="110"/>
      <c r="O42" s="110"/>
      <c r="P42" s="110"/>
      <c r="Q42" s="110"/>
      <c r="R42" s="164"/>
      <c r="S42" s="169"/>
      <c r="T42" s="113"/>
      <c r="U42" s="122"/>
      <c r="V42" s="122"/>
      <c r="W42" s="115"/>
      <c r="X42" s="115"/>
    </row>
    <row r="43" spans="1:24" s="116" customFormat="1" ht="18.600000000000001" customHeight="1">
      <c r="A43" s="160">
        <f t="shared" si="0"/>
        <v>36</v>
      </c>
      <c r="B43" s="142"/>
      <c r="C43" s="175"/>
      <c r="D43" s="162"/>
      <c r="E43" s="200"/>
      <c r="F43" s="187"/>
      <c r="G43" s="190"/>
      <c r="H43" s="191"/>
      <c r="I43" s="180"/>
      <c r="J43" s="163"/>
      <c r="K43" s="110"/>
      <c r="L43" s="110"/>
      <c r="M43" s="110"/>
      <c r="N43" s="110"/>
      <c r="O43" s="110"/>
      <c r="P43" s="110"/>
      <c r="Q43" s="110"/>
      <c r="R43" s="164"/>
      <c r="S43" s="169"/>
      <c r="T43" s="113"/>
      <c r="U43" s="122"/>
      <c r="V43" s="122"/>
      <c r="W43" s="115"/>
      <c r="X43" s="115"/>
    </row>
    <row r="44" spans="1:24" s="116" customFormat="1" ht="18.600000000000001" customHeight="1">
      <c r="A44" s="160">
        <f t="shared" si="0"/>
        <v>37</v>
      </c>
      <c r="B44" s="142"/>
      <c r="C44" s="175"/>
      <c r="D44" s="141"/>
      <c r="E44" s="200"/>
      <c r="F44" s="187"/>
      <c r="G44" s="190"/>
      <c r="H44" s="191"/>
      <c r="I44" s="180"/>
      <c r="J44" s="119"/>
      <c r="K44" s="120"/>
      <c r="L44" s="120"/>
      <c r="M44" s="120"/>
      <c r="N44" s="120"/>
      <c r="O44" s="120"/>
      <c r="P44" s="120"/>
      <c r="Q44" s="120"/>
      <c r="R44" s="121"/>
      <c r="S44" s="177"/>
      <c r="T44" s="113"/>
      <c r="U44" s="122"/>
      <c r="V44" s="122"/>
      <c r="W44" s="115"/>
      <c r="X44" s="115"/>
    </row>
    <row r="45" spans="1:24" s="116" customFormat="1" ht="18.600000000000001" customHeight="1">
      <c r="A45" s="160">
        <f t="shared" si="0"/>
        <v>38</v>
      </c>
      <c r="B45" s="142"/>
      <c r="C45" s="175"/>
      <c r="D45" s="141"/>
      <c r="E45" s="200"/>
      <c r="F45" s="187"/>
      <c r="G45" s="190"/>
      <c r="H45" s="191"/>
      <c r="I45" s="180"/>
      <c r="J45" s="166"/>
      <c r="K45" s="120"/>
      <c r="L45" s="120"/>
      <c r="M45" s="120"/>
      <c r="N45" s="120"/>
      <c r="O45" s="120"/>
      <c r="P45" s="120"/>
      <c r="Q45" s="120"/>
      <c r="R45" s="167"/>
      <c r="S45" s="177"/>
      <c r="T45" s="113"/>
      <c r="U45" s="122"/>
      <c r="V45" s="122"/>
      <c r="W45" s="115"/>
      <c r="X45" s="115"/>
    </row>
    <row r="46" spans="1:24" s="116" customFormat="1" ht="18.600000000000001" customHeight="1">
      <c r="A46" s="160">
        <f t="shared" si="0"/>
        <v>39</v>
      </c>
      <c r="B46" s="142"/>
      <c r="C46" s="168"/>
      <c r="D46" s="162"/>
      <c r="E46" s="200"/>
      <c r="F46" s="187"/>
      <c r="G46" s="190"/>
      <c r="H46" s="191"/>
      <c r="I46" s="180"/>
      <c r="J46" s="163"/>
      <c r="K46" s="110"/>
      <c r="L46" s="110"/>
      <c r="M46" s="110"/>
      <c r="N46" s="110"/>
      <c r="O46" s="110"/>
      <c r="P46" s="110"/>
      <c r="Q46" s="110"/>
      <c r="R46" s="164"/>
      <c r="S46" s="169"/>
      <c r="T46" s="113"/>
      <c r="U46" s="122"/>
      <c r="V46" s="122"/>
      <c r="W46" s="115"/>
      <c r="X46" s="115"/>
    </row>
    <row r="47" spans="1:24" s="116" customFormat="1" ht="18.600000000000001" customHeight="1">
      <c r="A47" s="117">
        <f t="shared" ref="A47:A57" si="1">A46+1</f>
        <v>40</v>
      </c>
      <c r="B47" s="142"/>
      <c r="C47" s="124"/>
      <c r="D47" s="162"/>
      <c r="E47" s="200"/>
      <c r="F47" s="187"/>
      <c r="G47" s="190"/>
      <c r="H47" s="191"/>
      <c r="I47" s="180"/>
      <c r="J47" s="109"/>
      <c r="K47" s="110"/>
      <c r="L47" s="110"/>
      <c r="M47" s="110"/>
      <c r="N47" s="110"/>
      <c r="O47" s="110"/>
      <c r="P47" s="110"/>
      <c r="Q47" s="110"/>
      <c r="R47" s="111"/>
      <c r="S47" s="112"/>
      <c r="T47" s="113"/>
      <c r="U47" s="122"/>
      <c r="V47" s="122"/>
      <c r="W47" s="115"/>
      <c r="X47" s="115"/>
    </row>
    <row r="48" spans="1:24" s="116" customFormat="1" ht="18.600000000000001" customHeight="1">
      <c r="A48" s="117">
        <f t="shared" si="1"/>
        <v>41</v>
      </c>
      <c r="B48" s="142"/>
      <c r="C48" s="118"/>
      <c r="D48" s="141"/>
      <c r="E48" s="200"/>
      <c r="F48" s="187"/>
      <c r="G48" s="190"/>
      <c r="H48" s="191"/>
      <c r="I48" s="180"/>
      <c r="J48" s="119"/>
      <c r="K48" s="120"/>
      <c r="L48" s="120"/>
      <c r="M48" s="120"/>
      <c r="N48" s="120"/>
      <c r="O48" s="120"/>
      <c r="P48" s="120"/>
      <c r="Q48" s="120"/>
      <c r="R48" s="121"/>
      <c r="S48" s="143"/>
      <c r="T48" s="113"/>
      <c r="U48" s="122"/>
      <c r="V48" s="122"/>
      <c r="W48" s="115"/>
      <c r="X48" s="115"/>
    </row>
    <row r="49" spans="1:24" s="116" customFormat="1" ht="18.600000000000001" customHeight="1">
      <c r="A49" s="117">
        <f t="shared" si="1"/>
        <v>42</v>
      </c>
      <c r="B49" s="142"/>
      <c r="C49" s="124"/>
      <c r="D49" s="162"/>
      <c r="E49" s="200"/>
      <c r="F49" s="187"/>
      <c r="G49" s="190"/>
      <c r="H49" s="191"/>
      <c r="I49" s="180"/>
      <c r="J49" s="109"/>
      <c r="K49" s="110"/>
      <c r="L49" s="110"/>
      <c r="M49" s="110"/>
      <c r="N49" s="110"/>
      <c r="O49" s="110"/>
      <c r="P49" s="110"/>
      <c r="Q49" s="110"/>
      <c r="R49" s="111"/>
      <c r="S49" s="112"/>
      <c r="T49" s="113"/>
      <c r="U49" s="122"/>
      <c r="V49" s="122"/>
      <c r="W49" s="115"/>
      <c r="X49" s="115"/>
    </row>
    <row r="50" spans="1:24" s="116" customFormat="1" ht="18.600000000000001" customHeight="1">
      <c r="A50" s="117">
        <f t="shared" si="1"/>
        <v>43</v>
      </c>
      <c r="B50" s="142"/>
      <c r="C50" s="118"/>
      <c r="D50" s="141"/>
      <c r="E50" s="200"/>
      <c r="F50" s="187"/>
      <c r="G50" s="190"/>
      <c r="H50" s="191"/>
      <c r="I50" s="180"/>
      <c r="J50" s="119"/>
      <c r="K50" s="120"/>
      <c r="L50" s="120"/>
      <c r="M50" s="120"/>
      <c r="N50" s="120"/>
      <c r="O50" s="120"/>
      <c r="P50" s="120"/>
      <c r="Q50" s="120"/>
      <c r="R50" s="121"/>
      <c r="S50" s="143"/>
      <c r="T50" s="113"/>
      <c r="U50" s="122"/>
      <c r="V50" s="122"/>
      <c r="W50" s="115"/>
      <c r="X50" s="115"/>
    </row>
    <row r="51" spans="1:24" s="116" customFormat="1" ht="18.600000000000001" customHeight="1">
      <c r="A51" s="117">
        <f t="shared" si="1"/>
        <v>44</v>
      </c>
      <c r="B51" s="142"/>
      <c r="C51" s="124"/>
      <c r="D51" s="162"/>
      <c r="E51" s="200"/>
      <c r="F51" s="187"/>
      <c r="G51" s="190"/>
      <c r="H51" s="191"/>
      <c r="I51" s="180"/>
      <c r="J51" s="109"/>
      <c r="K51" s="110"/>
      <c r="L51" s="110"/>
      <c r="M51" s="110"/>
      <c r="N51" s="110"/>
      <c r="O51" s="110"/>
      <c r="P51" s="110"/>
      <c r="Q51" s="110"/>
      <c r="R51" s="111"/>
      <c r="S51" s="112"/>
      <c r="T51" s="113"/>
      <c r="U51" s="122"/>
      <c r="V51" s="122"/>
      <c r="W51" s="115"/>
      <c r="X51" s="115"/>
    </row>
    <row r="52" spans="1:24" s="116" customFormat="1" ht="18.600000000000001" customHeight="1">
      <c r="A52" s="117">
        <f t="shared" si="1"/>
        <v>45</v>
      </c>
      <c r="B52" s="142"/>
      <c r="C52" s="118"/>
      <c r="D52" s="141"/>
      <c r="E52" s="200"/>
      <c r="F52" s="187"/>
      <c r="G52" s="190"/>
      <c r="H52" s="191"/>
      <c r="I52" s="180"/>
      <c r="J52" s="119"/>
      <c r="K52" s="120"/>
      <c r="L52" s="120"/>
      <c r="M52" s="120"/>
      <c r="N52" s="120"/>
      <c r="O52" s="120"/>
      <c r="P52" s="120"/>
      <c r="Q52" s="120"/>
      <c r="R52" s="121"/>
      <c r="S52" s="143"/>
      <c r="T52" s="113"/>
      <c r="U52" s="122"/>
      <c r="V52" s="122"/>
      <c r="W52" s="115"/>
      <c r="X52" s="115"/>
    </row>
    <row r="53" spans="1:24" s="116" customFormat="1" ht="18.600000000000001" customHeight="1">
      <c r="A53" s="117">
        <f t="shared" si="1"/>
        <v>46</v>
      </c>
      <c r="B53" s="142"/>
      <c r="C53" s="124"/>
      <c r="D53" s="162"/>
      <c r="E53" s="200"/>
      <c r="F53" s="187"/>
      <c r="G53" s="190"/>
      <c r="H53" s="191"/>
      <c r="I53" s="180"/>
      <c r="J53" s="109"/>
      <c r="K53" s="110"/>
      <c r="L53" s="110"/>
      <c r="M53" s="110"/>
      <c r="N53" s="110"/>
      <c r="O53" s="110"/>
      <c r="P53" s="110"/>
      <c r="Q53" s="110"/>
      <c r="R53" s="111"/>
      <c r="S53" s="112"/>
      <c r="T53" s="113"/>
      <c r="U53" s="122"/>
      <c r="V53" s="122"/>
      <c r="W53" s="115"/>
      <c r="X53" s="115"/>
    </row>
    <row r="54" spans="1:24" s="116" customFormat="1" ht="18.600000000000001" customHeight="1">
      <c r="A54" s="117">
        <f t="shared" si="1"/>
        <v>47</v>
      </c>
      <c r="B54" s="142"/>
      <c r="C54" s="118"/>
      <c r="D54" s="141"/>
      <c r="E54" s="200"/>
      <c r="F54" s="187"/>
      <c r="G54" s="190"/>
      <c r="H54" s="191"/>
      <c r="I54" s="180"/>
      <c r="J54" s="119"/>
      <c r="K54" s="120"/>
      <c r="L54" s="120"/>
      <c r="M54" s="120"/>
      <c r="N54" s="120"/>
      <c r="O54" s="120"/>
      <c r="P54" s="120"/>
      <c r="Q54" s="120"/>
      <c r="R54" s="121"/>
      <c r="S54" s="143"/>
      <c r="T54" s="113"/>
      <c r="U54" s="122"/>
      <c r="V54" s="122"/>
      <c r="W54" s="115"/>
      <c r="X54" s="115"/>
    </row>
    <row r="55" spans="1:24" s="116" customFormat="1" ht="18.600000000000001" customHeight="1">
      <c r="A55" s="117">
        <f t="shared" si="1"/>
        <v>48</v>
      </c>
      <c r="B55" s="142"/>
      <c r="C55" s="124"/>
      <c r="D55" s="162"/>
      <c r="E55" s="200"/>
      <c r="F55" s="187"/>
      <c r="G55" s="190"/>
      <c r="H55" s="191"/>
      <c r="I55" s="180"/>
      <c r="J55" s="109"/>
      <c r="K55" s="110"/>
      <c r="L55" s="110"/>
      <c r="M55" s="110"/>
      <c r="N55" s="110"/>
      <c r="O55" s="110"/>
      <c r="P55" s="110"/>
      <c r="Q55" s="110"/>
      <c r="R55" s="111"/>
      <c r="S55" s="112"/>
      <c r="T55" s="113"/>
      <c r="U55" s="122"/>
      <c r="V55" s="122"/>
      <c r="W55" s="115"/>
      <c r="X55" s="115"/>
    </row>
    <row r="56" spans="1:24" s="116" customFormat="1" ht="18.600000000000001" customHeight="1">
      <c r="A56" s="117">
        <f t="shared" si="1"/>
        <v>49</v>
      </c>
      <c r="B56" s="142"/>
      <c r="C56" s="118"/>
      <c r="D56" s="141"/>
      <c r="E56" s="200"/>
      <c r="F56" s="187"/>
      <c r="G56" s="190"/>
      <c r="H56" s="191"/>
      <c r="I56" s="180"/>
      <c r="J56" s="119"/>
      <c r="K56" s="120"/>
      <c r="L56" s="120"/>
      <c r="M56" s="120"/>
      <c r="N56" s="120"/>
      <c r="O56" s="120"/>
      <c r="P56" s="120"/>
      <c r="Q56" s="120"/>
      <c r="R56" s="121"/>
      <c r="S56" s="143"/>
      <c r="T56" s="113"/>
      <c r="U56" s="122"/>
      <c r="V56" s="122"/>
      <c r="W56" s="115"/>
      <c r="X56" s="115"/>
    </row>
    <row r="57" spans="1:24" s="116" customFormat="1" ht="18.600000000000001" customHeight="1">
      <c r="A57" s="117">
        <f t="shared" si="1"/>
        <v>50</v>
      </c>
      <c r="B57" s="142"/>
      <c r="C57" s="118"/>
      <c r="D57" s="141"/>
      <c r="E57" s="200"/>
      <c r="F57" s="187"/>
      <c r="G57" s="190"/>
      <c r="H57" s="191"/>
      <c r="I57" s="180"/>
      <c r="J57" s="119"/>
      <c r="K57" s="120"/>
      <c r="L57" s="120"/>
      <c r="M57" s="120"/>
      <c r="N57" s="120"/>
      <c r="O57" s="120"/>
      <c r="P57" s="120"/>
      <c r="Q57" s="120"/>
      <c r="R57" s="121"/>
      <c r="S57" s="143"/>
      <c r="T57" s="113"/>
      <c r="U57" s="122"/>
      <c r="V57" s="122"/>
      <c r="W57" s="115"/>
      <c r="X57" s="115"/>
    </row>
    <row r="58" spans="1:24" s="138" customFormat="1" ht="18.600000000000001" customHeight="1">
      <c r="A58" s="133"/>
      <c r="B58" s="134"/>
      <c r="C58" s="135"/>
      <c r="D58" s="133"/>
      <c r="E58" s="136"/>
      <c r="F58" s="136"/>
      <c r="G58" s="136"/>
      <c r="H58" s="136"/>
      <c r="I58" s="136"/>
      <c r="J58" s="133"/>
      <c r="K58" s="133"/>
      <c r="L58" s="133"/>
      <c r="M58" s="133"/>
      <c r="N58" s="133"/>
      <c r="O58" s="133"/>
      <c r="P58" s="133"/>
      <c r="Q58" s="133"/>
      <c r="R58" s="133"/>
      <c r="S58" s="137"/>
    </row>
    <row r="59" spans="1:24" s="92" customFormat="1" ht="18.600000000000001" customHeight="1">
      <c r="A59" s="126"/>
      <c r="B59" s="127"/>
      <c r="C59" s="128"/>
      <c r="D59" s="126"/>
      <c r="E59" s="129"/>
      <c r="F59" s="129"/>
      <c r="G59" s="129"/>
      <c r="H59" s="129"/>
      <c r="I59" s="129"/>
      <c r="J59" s="126"/>
      <c r="K59" s="126"/>
      <c r="L59" s="126"/>
      <c r="M59" s="126"/>
      <c r="N59" s="126"/>
      <c r="O59" s="126"/>
      <c r="P59" s="126"/>
      <c r="Q59" s="126"/>
      <c r="R59" s="126"/>
      <c r="S59" s="125"/>
    </row>
    <row r="60" spans="1:24" s="92" customFormat="1" ht="18.600000000000001" customHeight="1">
      <c r="A60" s="105"/>
      <c r="B60" s="130"/>
      <c r="C60" s="131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32"/>
    </row>
    <row r="61" spans="1:24" s="92" customFormat="1" ht="18.600000000000001" customHeight="1">
      <c r="A61" s="105"/>
      <c r="B61" s="130"/>
      <c r="C61" s="131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32"/>
    </row>
    <row r="62" spans="1:24" s="92" customFormat="1" ht="18.600000000000001" customHeight="1">
      <c r="A62" s="105"/>
      <c r="B62" s="130"/>
      <c r="C62" s="131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32"/>
    </row>
    <row r="63" spans="1:24" s="92" customFormat="1" ht="18.600000000000001" customHeight="1">
      <c r="A63" s="105"/>
      <c r="B63" s="130"/>
      <c r="C63" s="131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32"/>
    </row>
    <row r="64" spans="1:24" s="92" customFormat="1" ht="18.600000000000001" customHeight="1">
      <c r="A64" s="105"/>
      <c r="B64" s="130"/>
      <c r="C64" s="131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32"/>
    </row>
    <row r="65" spans="1:19" s="92" customFormat="1" ht="18.600000000000001" customHeight="1">
      <c r="A65" s="105"/>
      <c r="B65" s="130"/>
      <c r="C65" s="131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32"/>
    </row>
    <row r="66" spans="1:19" s="92" customFormat="1" ht="18.600000000000001" customHeight="1">
      <c r="A66" s="105"/>
      <c r="B66" s="130"/>
      <c r="C66" s="131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32"/>
    </row>
    <row r="67" spans="1:19" s="92" customFormat="1" ht="18.600000000000001" customHeight="1">
      <c r="A67" s="105"/>
      <c r="B67" s="130"/>
      <c r="C67" s="131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32"/>
    </row>
    <row r="68" spans="1:19" s="92" customFormat="1" ht="18.600000000000001" customHeight="1">
      <c r="A68" s="105"/>
      <c r="B68" s="130"/>
      <c r="C68" s="131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32"/>
    </row>
    <row r="69" spans="1:19" s="92" customFormat="1" ht="18.600000000000001" customHeight="1">
      <c r="A69" s="105"/>
      <c r="B69" s="130"/>
      <c r="C69" s="131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32"/>
    </row>
    <row r="70" spans="1:19" s="92" customFormat="1" ht="18.600000000000001" customHeight="1">
      <c r="A70" s="105"/>
      <c r="B70" s="130"/>
      <c r="C70" s="131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32"/>
    </row>
    <row r="71" spans="1:19" s="92" customFormat="1" ht="18.600000000000001" customHeight="1">
      <c r="A71" s="105"/>
      <c r="B71" s="130"/>
      <c r="C71" s="131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32"/>
    </row>
    <row r="72" spans="1:19" s="92" customFormat="1" ht="18.600000000000001" customHeight="1">
      <c r="A72" s="105"/>
      <c r="B72" s="130"/>
      <c r="C72" s="131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32"/>
    </row>
    <row r="73" spans="1:19" s="92" customFormat="1" ht="18.600000000000001" customHeight="1">
      <c r="A73" s="105"/>
      <c r="B73" s="130"/>
      <c r="C73" s="131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32"/>
    </row>
    <row r="74" spans="1:19" s="92" customFormat="1" ht="18.600000000000001" customHeight="1">
      <c r="A74" s="105"/>
      <c r="B74" s="130"/>
      <c r="C74" s="131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32"/>
    </row>
    <row r="75" spans="1:19" s="92" customFormat="1" ht="18.600000000000001" customHeight="1">
      <c r="A75" s="105"/>
      <c r="B75" s="130"/>
      <c r="C75" s="131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32"/>
    </row>
    <row r="76" spans="1:19" s="92" customFormat="1" ht="18.600000000000001" customHeight="1">
      <c r="A76" s="105"/>
      <c r="B76" s="130"/>
      <c r="C76" s="131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32"/>
    </row>
    <row r="77" spans="1:19" s="92" customFormat="1" ht="18.600000000000001" customHeight="1">
      <c r="A77" s="105"/>
      <c r="B77" s="130"/>
      <c r="C77" s="131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32"/>
    </row>
    <row r="78" spans="1:19" s="92" customFormat="1" ht="18.600000000000001" customHeight="1">
      <c r="A78" s="105"/>
      <c r="B78" s="130"/>
      <c r="C78" s="131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32"/>
    </row>
    <row r="79" spans="1:19" s="92" customFormat="1" ht="18.600000000000001" customHeight="1">
      <c r="A79" s="105"/>
      <c r="B79" s="130"/>
      <c r="C79" s="131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32"/>
    </row>
    <row r="80" spans="1:19" s="92" customFormat="1" ht="18.600000000000001" customHeight="1">
      <c r="A80" s="105"/>
      <c r="B80" s="130"/>
      <c r="C80" s="131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32"/>
    </row>
    <row r="81" spans="1:19" s="92" customFormat="1" ht="18.600000000000001" customHeight="1">
      <c r="A81" s="105"/>
      <c r="B81" s="130"/>
      <c r="C81" s="131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32"/>
    </row>
    <row r="82" spans="1:19" s="92" customFormat="1" ht="18.600000000000001" customHeight="1">
      <c r="A82" s="105"/>
      <c r="B82" s="130"/>
      <c r="C82" s="131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32"/>
    </row>
    <row r="83" spans="1:19" s="92" customFormat="1" ht="18.600000000000001" customHeight="1">
      <c r="A83" s="105"/>
      <c r="B83" s="130"/>
      <c r="C83" s="131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32"/>
    </row>
    <row r="84" spans="1:19" s="92" customFormat="1" ht="18.600000000000001" customHeight="1">
      <c r="A84" s="105"/>
      <c r="B84" s="130"/>
      <c r="C84" s="131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32"/>
    </row>
    <row r="85" spans="1:19" s="92" customFormat="1" ht="18.600000000000001" customHeight="1">
      <c r="A85" s="105"/>
      <c r="B85" s="130"/>
      <c r="C85" s="131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32"/>
    </row>
    <row r="86" spans="1:19" s="92" customFormat="1" ht="18.600000000000001" customHeight="1">
      <c r="A86" s="105"/>
      <c r="B86" s="130"/>
      <c r="C86" s="131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32"/>
    </row>
    <row r="87" spans="1:19" s="92" customFormat="1" ht="18.600000000000001" customHeight="1">
      <c r="A87" s="105"/>
      <c r="B87" s="130"/>
      <c r="C87" s="131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32"/>
    </row>
    <row r="88" spans="1:19" s="92" customFormat="1" ht="18.600000000000001" customHeight="1">
      <c r="A88" s="105"/>
      <c r="B88" s="130"/>
      <c r="C88" s="131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32"/>
    </row>
    <row r="89" spans="1:19" s="92" customFormat="1" ht="18.600000000000001" customHeight="1">
      <c r="A89" s="105"/>
      <c r="B89" s="130"/>
      <c r="C89" s="131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32"/>
    </row>
    <row r="90" spans="1:19" s="92" customFormat="1" ht="18.600000000000001" customHeight="1">
      <c r="A90" s="105"/>
      <c r="B90" s="130"/>
      <c r="C90" s="131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32"/>
    </row>
    <row r="91" spans="1:19" s="92" customFormat="1" ht="18.600000000000001" customHeight="1">
      <c r="A91" s="105"/>
      <c r="B91" s="130"/>
      <c r="C91" s="131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32"/>
    </row>
    <row r="92" spans="1:19" s="92" customFormat="1" ht="18.600000000000001" customHeight="1">
      <c r="A92" s="105"/>
      <c r="B92" s="130"/>
      <c r="C92" s="131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32"/>
    </row>
    <row r="93" spans="1:19" s="92" customFormat="1" ht="18.600000000000001" customHeight="1">
      <c r="A93" s="105"/>
      <c r="B93" s="130"/>
      <c r="C93" s="131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32"/>
    </row>
    <row r="94" spans="1:19" s="92" customFormat="1" ht="18.600000000000001" customHeight="1">
      <c r="A94" s="105"/>
      <c r="B94" s="130"/>
      <c r="C94" s="131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32"/>
    </row>
    <row r="95" spans="1:19" s="92" customFormat="1" ht="18.600000000000001" customHeight="1">
      <c r="A95" s="105"/>
      <c r="B95" s="130"/>
      <c r="C95" s="131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32"/>
    </row>
    <row r="96" spans="1:19" s="92" customFormat="1" ht="18.600000000000001" customHeight="1">
      <c r="A96" s="105"/>
      <c r="B96" s="130"/>
      <c r="C96" s="131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32"/>
    </row>
    <row r="97" spans="1:19" s="92" customFormat="1" ht="18.600000000000001" customHeight="1">
      <c r="A97" s="105"/>
      <c r="B97" s="130"/>
      <c r="C97" s="131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32"/>
    </row>
    <row r="98" spans="1:19" s="92" customFormat="1" ht="18.600000000000001" customHeight="1">
      <c r="A98" s="105"/>
      <c r="B98" s="130"/>
      <c r="C98" s="131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32"/>
    </row>
    <row r="99" spans="1:19" s="92" customFormat="1" ht="18.600000000000001" customHeight="1">
      <c r="A99" s="105"/>
      <c r="B99" s="130"/>
      <c r="C99" s="131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32"/>
    </row>
    <row r="100" spans="1:19" s="92" customFormat="1" ht="18.600000000000001" customHeight="1">
      <c r="A100" s="105"/>
      <c r="B100" s="130"/>
      <c r="C100" s="131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32"/>
    </row>
    <row r="101" spans="1:19" s="92" customFormat="1" ht="18.600000000000001" customHeight="1">
      <c r="A101" s="105"/>
      <c r="B101" s="130"/>
      <c r="C101" s="131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32"/>
    </row>
    <row r="102" spans="1:19" s="92" customFormat="1" ht="18.600000000000001" customHeight="1">
      <c r="A102" s="105"/>
      <c r="B102" s="130"/>
      <c r="C102" s="131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32"/>
    </row>
    <row r="103" spans="1:19" s="92" customFormat="1" ht="18.600000000000001" customHeight="1">
      <c r="A103" s="105"/>
      <c r="B103" s="130"/>
      <c r="C103" s="131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32"/>
    </row>
    <row r="104" spans="1:19" s="92" customFormat="1" ht="18.600000000000001" customHeight="1">
      <c r="A104" s="105"/>
      <c r="B104" s="130"/>
      <c r="C104" s="131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32"/>
    </row>
    <row r="105" spans="1:19" s="92" customFormat="1" ht="18.600000000000001" customHeight="1">
      <c r="A105" s="105"/>
      <c r="B105" s="130"/>
      <c r="C105" s="131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32"/>
    </row>
    <row r="106" spans="1:19" s="92" customFormat="1" ht="18.600000000000001" customHeight="1">
      <c r="A106" s="105"/>
      <c r="B106" s="130"/>
      <c r="C106" s="131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32"/>
    </row>
    <row r="107" spans="1:19" s="92" customFormat="1" ht="18.600000000000001" customHeight="1">
      <c r="A107" s="105"/>
      <c r="B107" s="130"/>
      <c r="C107" s="131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32"/>
    </row>
    <row r="108" spans="1:19" s="92" customFormat="1" ht="18.600000000000001" customHeight="1">
      <c r="A108" s="105"/>
      <c r="B108" s="130"/>
      <c r="C108" s="131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32"/>
    </row>
    <row r="109" spans="1:19" s="92" customFormat="1" ht="18.600000000000001" customHeight="1">
      <c r="A109" s="105"/>
      <c r="B109" s="130"/>
      <c r="C109" s="131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32"/>
    </row>
    <row r="110" spans="1:19" s="92" customFormat="1" ht="18.600000000000001" customHeight="1">
      <c r="A110" s="105"/>
      <c r="B110" s="130"/>
      <c r="C110" s="131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32"/>
    </row>
    <row r="111" spans="1:19" s="92" customFormat="1" ht="18.600000000000001" customHeight="1">
      <c r="A111" s="105"/>
      <c r="B111" s="130"/>
      <c r="C111" s="131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32"/>
    </row>
    <row r="156" spans="1:3" ht="18.600000000000001" customHeight="1">
      <c r="A156" s="75"/>
    </row>
    <row r="157" spans="1:3" ht="18.600000000000001" customHeight="1">
      <c r="A157" s="75"/>
    </row>
    <row r="158" spans="1:3" ht="18.600000000000001" customHeight="1">
      <c r="A158" s="75"/>
    </row>
    <row r="159" spans="1:3" ht="18.600000000000001" customHeight="1">
      <c r="A159" s="75"/>
    </row>
    <row r="160" spans="1:3" ht="18.600000000000001" customHeight="1">
      <c r="A160" s="75"/>
      <c r="C160" s="70"/>
    </row>
    <row r="161" spans="1:3" ht="18.600000000000001" customHeight="1">
      <c r="A161" s="75"/>
      <c r="C161" s="70"/>
    </row>
    <row r="162" spans="1:3" ht="18.600000000000001" customHeight="1">
      <c r="A162" s="75"/>
      <c r="C162" s="70"/>
    </row>
    <row r="163" spans="1:3" ht="18.600000000000001" customHeight="1">
      <c r="A163" s="75"/>
      <c r="C163" s="70"/>
    </row>
    <row r="164" spans="1:3" ht="18.600000000000001" customHeight="1">
      <c r="A164" s="75"/>
      <c r="C164" s="70"/>
    </row>
    <row r="165" spans="1:3" ht="18.600000000000001" customHeight="1">
      <c r="A165" s="75"/>
      <c r="C165" s="70"/>
    </row>
    <row r="166" spans="1:3" ht="18.600000000000001" customHeight="1">
      <c r="A166" s="75"/>
      <c r="C166" s="70"/>
    </row>
    <row r="167" spans="1:3" ht="18.600000000000001" customHeight="1">
      <c r="A167" s="75"/>
      <c r="C167" s="70"/>
    </row>
    <row r="168" spans="1:3" ht="18.600000000000001" customHeight="1">
      <c r="A168" s="75"/>
      <c r="C168" s="70"/>
    </row>
    <row r="169" spans="1:3" ht="18.600000000000001" customHeight="1">
      <c r="A169" s="75"/>
      <c r="C169" s="70"/>
    </row>
    <row r="170" spans="1:3" ht="18.600000000000001" customHeight="1">
      <c r="A170" s="75"/>
      <c r="C170" s="70"/>
    </row>
    <row r="171" spans="1:3" ht="18.600000000000001" customHeight="1">
      <c r="A171" s="75"/>
      <c r="C171" s="70"/>
    </row>
    <row r="172" spans="1:3" ht="18.600000000000001" customHeight="1">
      <c r="A172" s="75"/>
      <c r="C172" s="70"/>
    </row>
    <row r="173" spans="1:3" ht="18.600000000000001" customHeight="1">
      <c r="A173" s="75"/>
      <c r="C173" s="70"/>
    </row>
    <row r="174" spans="1:3" ht="18.600000000000001" customHeight="1">
      <c r="A174" s="75"/>
      <c r="C174" s="70"/>
    </row>
    <row r="175" spans="1:3" ht="18.600000000000001" customHeight="1">
      <c r="A175" s="75"/>
      <c r="C175" s="70"/>
    </row>
    <row r="176" spans="1:3" ht="18.600000000000001" customHeight="1">
      <c r="A176" s="75"/>
      <c r="C176" s="70"/>
    </row>
    <row r="177" spans="1:3" ht="18.600000000000001" customHeight="1">
      <c r="A177" s="75"/>
      <c r="C177" s="70"/>
    </row>
    <row r="178" spans="1:3" ht="18.600000000000001" customHeight="1">
      <c r="A178" s="75"/>
      <c r="C178" s="70"/>
    </row>
    <row r="179" spans="1:3" ht="18.600000000000001" customHeight="1">
      <c r="A179" s="75"/>
      <c r="C179" s="70"/>
    </row>
    <row r="180" spans="1:3" ht="18.600000000000001" customHeight="1">
      <c r="A180" s="75"/>
      <c r="C180" s="70"/>
    </row>
    <row r="181" spans="1:3" ht="18.600000000000001" customHeight="1">
      <c r="A181" s="75"/>
      <c r="C181" s="70"/>
    </row>
    <row r="182" spans="1:3" ht="18.600000000000001" customHeight="1">
      <c r="A182" s="75"/>
      <c r="C182" s="70"/>
    </row>
    <row r="183" spans="1:3" ht="18.600000000000001" customHeight="1">
      <c r="A183" s="75"/>
    </row>
    <row r="184" spans="1:3" ht="18.600000000000001" customHeight="1">
      <c r="A184" s="75"/>
    </row>
    <row r="185" spans="1:3" ht="18.600000000000001" customHeight="1">
      <c r="A185" s="75"/>
    </row>
    <row r="186" spans="1:3" ht="18.600000000000001" customHeight="1">
      <c r="A186" s="75"/>
    </row>
  </sheetData>
  <sheetProtection selectLockedCells="1"/>
  <autoFilter ref="A6:S7">
    <filterColumn colId="9" showButton="0"/>
    <filterColumn colId="10" showButton="0"/>
    <filterColumn colId="12" showButton="0"/>
    <filterColumn colId="13" showButton="0"/>
    <filterColumn colId="15" showButton="0"/>
    <filterColumn colId="16" showButton="0"/>
    <sortState ref="A9:P65">
      <sortCondition ref="B6:B7"/>
    </sortState>
  </autoFilter>
  <mergeCells count="19">
    <mergeCell ref="C6:C7"/>
    <mergeCell ref="A5:S5"/>
    <mergeCell ref="S6:S7"/>
    <mergeCell ref="P6:R6"/>
    <mergeCell ref="A6:A7"/>
    <mergeCell ref="E6:E7"/>
    <mergeCell ref="F6:F7"/>
    <mergeCell ref="J6:L6"/>
    <mergeCell ref="D6:D7"/>
    <mergeCell ref="M6:O6"/>
    <mergeCell ref="B6:B7"/>
    <mergeCell ref="G6:G7"/>
    <mergeCell ref="H6:H7"/>
    <mergeCell ref="I6:I7"/>
    <mergeCell ref="A4:B4"/>
    <mergeCell ref="C4:E4"/>
    <mergeCell ref="A1:S1"/>
    <mergeCell ref="A2:S2"/>
    <mergeCell ref="A3:S3"/>
  </mergeCells>
  <phoneticPr fontId="0" type="noConversion"/>
  <conditionalFormatting sqref="B8:B57">
    <cfRule type="expression" dxfId="3" priority="5" stopIfTrue="1">
      <formula>ISERROR(B8)</formula>
    </cfRule>
  </conditionalFormatting>
  <conditionalFormatting sqref="C36 K36:R36">
    <cfRule type="expression" dxfId="2" priority="3" stopIfTrue="1">
      <formula>ISERROR(C36)</formula>
    </cfRule>
  </conditionalFormatting>
  <conditionalFormatting sqref="C37:C38">
    <cfRule type="expression" dxfId="1" priority="2" stopIfTrue="1">
      <formula>ISERROR(C37)</formula>
    </cfRule>
  </conditionalFormatting>
  <conditionalFormatting sqref="C39">
    <cfRule type="expression" dxfId="0" priority="1" stopIfTrue="1">
      <formula>ISERROR(C39)</formula>
    </cfRule>
  </conditionalFormatting>
  <dataValidations disablePrompts="1" count="2">
    <dataValidation type="list" allowBlank="1" showInputMessage="1" showErrorMessage="1" sqref="F58:I59">
      <formula1>ITTAB_Code_Wirkung</formula1>
    </dataValidation>
    <dataValidation type="list" allowBlank="1" showInputMessage="1" showErrorMessage="1" sqref="D58:D59">
      <formula1>Betriebsart</formula1>
    </dataValidation>
  </dataValidations>
  <printOptions gridLines="1"/>
  <pageMargins left="0.54" right="0.37" top="0.56000000000000005" bottom="0.39370078740157483" header="0.31496062992125984" footer="0.51181102362204722"/>
  <pageSetup paperSize="9" scale="41" fitToHeight="0" orientation="landscape" r:id="rId1"/>
  <headerFooter alignWithMargins="0">
    <oddHeader>&amp;L21 - 25 September 2025&amp;C73nd ITTAB 2025 - Toulouse, France&amp;R Page  &amp;P (&amp;N)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>
          <x14:formula1>
            <xm:f>Dropdown!$G$1:$G$49</xm:f>
          </x14:formula1>
          <xm:sqref>F8:F57</xm:sqref>
        </x14:dataValidation>
        <x14:dataValidation type="list" allowBlank="1" showInputMessage="1" showErrorMessage="1">
          <x14:formula1>
            <xm:f>Dropdown!$J$1:$J$8</xm:f>
          </x14:formula1>
          <xm:sqref>G8:G57</xm:sqref>
        </x14:dataValidation>
        <x14:dataValidation type="list" allowBlank="1" showInputMessage="1" showErrorMessage="1">
          <x14:formula1>
            <xm:f>Dropdown!$B$1:$B$2</xm:f>
          </x14:formula1>
          <xm:sqref>D8:D57</xm:sqref>
        </x14:dataValidation>
        <x14:dataValidation type="list" allowBlank="1" showInputMessage="1" showErrorMessage="1">
          <x14:formula1>
            <xm:f>Dropdown!$M$1:$M$6</xm:f>
          </x14:formula1>
          <xm:sqref>H8:H57</xm:sqref>
        </x14:dataValidation>
        <x14:dataValidation type="list" allowBlank="1" showInputMessage="1" showErrorMessage="1">
          <x14:formula1>
            <xm:f>Dropdown!$D$1:$D$66</xm:f>
          </x14:formula1>
          <xm:sqref>E8:E57</xm:sqref>
        </x14:dataValidation>
        <x14:dataValidation type="list" allowBlank="1" showInputMessage="1" showErrorMessage="1">
          <x14:formula1>
            <xm:f>Dropdown!$A$1:$A$22</xm:f>
          </x14:formula1>
          <xm:sqref>B8:B57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pageSetUpPr fitToPage="1"/>
  </sheetPr>
  <dimension ref="A1:V39"/>
  <sheetViews>
    <sheetView zoomScale="90" workbookViewId="0">
      <selection activeCell="A201" sqref="A201:XFD310"/>
    </sheetView>
  </sheetViews>
  <sheetFormatPr baseColWidth="10" defaultColWidth="11.44140625" defaultRowHeight="13.2"/>
  <cols>
    <col min="1" max="1" width="6.6640625" customWidth="1"/>
    <col min="2" max="2" width="56.33203125" customWidth="1"/>
    <col min="3" max="3" width="5.6640625" customWidth="1"/>
    <col min="4" max="4" width="10.44140625" customWidth="1"/>
    <col min="5" max="5" width="5.6640625" customWidth="1"/>
    <col min="6" max="6" width="9.33203125" customWidth="1"/>
    <col min="7" max="22" width="5.6640625" customWidth="1"/>
  </cols>
  <sheetData>
    <row r="1" spans="1:22" ht="20.25" customHeight="1">
      <c r="A1" s="271" t="s">
        <v>74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</row>
    <row r="2" spans="1:22" ht="23.4" thickBot="1">
      <c r="A2" s="1"/>
      <c r="B2" s="11" t="s">
        <v>61</v>
      </c>
      <c r="C2" s="7" t="s">
        <v>75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"/>
      <c r="T2" s="1"/>
    </row>
    <row r="3" spans="1:22" s="14" customFormat="1" ht="28.5" customHeight="1" thickBot="1">
      <c r="A3" s="12"/>
      <c r="B3" s="13"/>
      <c r="C3" s="272" t="s">
        <v>63</v>
      </c>
      <c r="D3" s="273"/>
      <c r="E3" s="274" t="s">
        <v>64</v>
      </c>
      <c r="F3" s="270"/>
      <c r="G3" s="268" t="s">
        <v>71</v>
      </c>
      <c r="H3" s="269"/>
      <c r="I3" s="269"/>
      <c r="J3" s="270"/>
      <c r="K3" s="268" t="s">
        <v>69</v>
      </c>
      <c r="L3" s="269"/>
      <c r="M3" s="269"/>
      <c r="N3" s="270"/>
      <c r="O3" s="268" t="s">
        <v>70</v>
      </c>
      <c r="P3" s="269"/>
      <c r="Q3" s="269"/>
      <c r="R3" s="270"/>
      <c r="S3" s="268" t="s">
        <v>72</v>
      </c>
      <c r="T3" s="269"/>
      <c r="U3" s="269"/>
      <c r="V3" s="270"/>
    </row>
    <row r="4" spans="1:22" ht="67.95" customHeight="1" thickBot="1">
      <c r="A4" s="21" t="s">
        <v>60</v>
      </c>
      <c r="B4" s="22" t="s">
        <v>59</v>
      </c>
      <c r="C4" s="23" t="s">
        <v>65</v>
      </c>
      <c r="D4" s="24" t="s">
        <v>73</v>
      </c>
      <c r="E4" s="23" t="s">
        <v>65</v>
      </c>
      <c r="F4" s="25" t="s">
        <v>73</v>
      </c>
      <c r="G4" s="23" t="s">
        <v>65</v>
      </c>
      <c r="H4" s="26" t="s">
        <v>67</v>
      </c>
      <c r="I4" s="26" t="s">
        <v>68</v>
      </c>
      <c r="J4" s="27" t="s">
        <v>66</v>
      </c>
      <c r="K4" s="23" t="s">
        <v>65</v>
      </c>
      <c r="L4" s="26" t="s">
        <v>67</v>
      </c>
      <c r="M4" s="26" t="s">
        <v>68</v>
      </c>
      <c r="N4" s="27" t="s">
        <v>66</v>
      </c>
      <c r="O4" s="23" t="s">
        <v>65</v>
      </c>
      <c r="P4" s="26" t="s">
        <v>67</v>
      </c>
      <c r="Q4" s="26" t="s">
        <v>68</v>
      </c>
      <c r="R4" s="27" t="s">
        <v>66</v>
      </c>
      <c r="S4" s="23" t="s">
        <v>65</v>
      </c>
      <c r="T4" s="26" t="s">
        <v>67</v>
      </c>
      <c r="U4" s="26" t="s">
        <v>68</v>
      </c>
      <c r="V4" s="27" t="s">
        <v>66</v>
      </c>
    </row>
    <row r="5" spans="1:22">
      <c r="A5" s="10">
        <v>1</v>
      </c>
      <c r="B5" s="28" t="s">
        <v>2</v>
      </c>
      <c r="C5" s="43"/>
      <c r="D5" s="44"/>
      <c r="E5" s="43"/>
      <c r="F5" s="45"/>
      <c r="G5" s="43"/>
      <c r="H5" s="46"/>
      <c r="I5" s="46"/>
      <c r="J5" s="45"/>
      <c r="K5" s="43"/>
      <c r="L5" s="46"/>
      <c r="M5" s="46"/>
      <c r="N5" s="45"/>
      <c r="O5" s="43"/>
      <c r="P5" s="46"/>
      <c r="Q5" s="47"/>
      <c r="R5" s="48"/>
      <c r="S5" s="49"/>
      <c r="T5" s="47"/>
      <c r="U5" s="47"/>
      <c r="V5" s="48"/>
    </row>
    <row r="6" spans="1:22">
      <c r="A6" s="9">
        <v>1.1000000000000001</v>
      </c>
      <c r="B6" s="17" t="s">
        <v>3</v>
      </c>
      <c r="C6" s="29"/>
      <c r="D6" s="30"/>
      <c r="E6" s="29"/>
      <c r="F6" s="31"/>
      <c r="G6" s="29"/>
      <c r="H6" s="32"/>
      <c r="I6" s="32"/>
      <c r="J6" s="31"/>
      <c r="K6" s="29"/>
      <c r="L6" s="32"/>
      <c r="M6" s="32"/>
      <c r="N6" s="31"/>
      <c r="O6" s="29"/>
      <c r="P6" s="32"/>
      <c r="Q6" s="33"/>
      <c r="R6" s="34"/>
      <c r="S6" s="35"/>
      <c r="T6" s="33"/>
      <c r="U6" s="33"/>
      <c r="V6" s="34"/>
    </row>
    <row r="7" spans="1:22" ht="13.8" thickBot="1">
      <c r="A7" s="8">
        <v>1.2</v>
      </c>
      <c r="B7" s="18" t="s">
        <v>4</v>
      </c>
      <c r="C7" s="36"/>
      <c r="D7" s="37"/>
      <c r="E7" s="36"/>
      <c r="F7" s="38"/>
      <c r="G7" s="36"/>
      <c r="H7" s="39"/>
      <c r="I7" s="39"/>
      <c r="J7" s="38"/>
      <c r="K7" s="36"/>
      <c r="L7" s="39"/>
      <c r="M7" s="39"/>
      <c r="N7" s="38"/>
      <c r="O7" s="36"/>
      <c r="P7" s="39"/>
      <c r="Q7" s="40"/>
      <c r="R7" s="41"/>
      <c r="S7" s="42"/>
      <c r="T7" s="40"/>
      <c r="U7" s="40"/>
      <c r="V7" s="41"/>
    </row>
    <row r="8" spans="1:22">
      <c r="A8" s="10">
        <v>2</v>
      </c>
      <c r="B8" s="28" t="s">
        <v>5</v>
      </c>
      <c r="C8" s="43"/>
      <c r="D8" s="66"/>
      <c r="E8" s="43"/>
      <c r="F8" s="45"/>
      <c r="G8" s="43"/>
      <c r="H8" s="46"/>
      <c r="I8" s="46"/>
      <c r="J8" s="45"/>
      <c r="K8" s="43"/>
      <c r="L8" s="46"/>
      <c r="M8" s="46"/>
      <c r="N8" s="45"/>
      <c r="O8" s="43"/>
      <c r="P8" s="46"/>
      <c r="Q8" s="47"/>
      <c r="R8" s="48"/>
      <c r="S8" s="49"/>
      <c r="T8" s="47"/>
      <c r="U8" s="47"/>
      <c r="V8" s="48"/>
    </row>
    <row r="9" spans="1:22">
      <c r="A9" s="15">
        <v>2.1</v>
      </c>
      <c r="B9" s="19" t="s">
        <v>6</v>
      </c>
      <c r="C9" s="29"/>
      <c r="D9" s="30"/>
      <c r="E9" s="29"/>
      <c r="F9" s="31"/>
      <c r="G9" s="29"/>
      <c r="H9" s="32"/>
      <c r="I9" s="32"/>
      <c r="J9" s="31"/>
      <c r="K9" s="29"/>
      <c r="L9" s="32"/>
      <c r="M9" s="32"/>
      <c r="N9" s="31"/>
      <c r="O9" s="29"/>
      <c r="P9" s="32"/>
      <c r="Q9" s="33"/>
      <c r="R9" s="34"/>
      <c r="S9" s="35"/>
      <c r="T9" s="33"/>
      <c r="U9" s="33"/>
      <c r="V9" s="34"/>
    </row>
    <row r="10" spans="1:22">
      <c r="A10" s="9" t="s">
        <v>0</v>
      </c>
      <c r="B10" s="17" t="s">
        <v>7</v>
      </c>
      <c r="C10" s="29"/>
      <c r="D10" s="30"/>
      <c r="E10" s="29"/>
      <c r="F10" s="31"/>
      <c r="G10" s="29"/>
      <c r="H10" s="32"/>
      <c r="I10" s="32"/>
      <c r="J10" s="31"/>
      <c r="K10" s="29"/>
      <c r="L10" s="32"/>
      <c r="M10" s="32"/>
      <c r="N10" s="31"/>
      <c r="O10" s="29"/>
      <c r="P10" s="32"/>
      <c r="Q10" s="33"/>
      <c r="R10" s="34"/>
      <c r="S10" s="35"/>
      <c r="T10" s="33"/>
      <c r="U10" s="33"/>
      <c r="V10" s="34"/>
    </row>
    <row r="11" spans="1:22">
      <c r="A11" s="9" t="s">
        <v>1</v>
      </c>
      <c r="B11" s="17" t="s">
        <v>8</v>
      </c>
      <c r="C11" s="67"/>
      <c r="D11" s="30"/>
      <c r="E11" s="29"/>
      <c r="F11" s="31"/>
      <c r="G11" s="29"/>
      <c r="H11" s="32"/>
      <c r="I11" s="32"/>
      <c r="J11" s="31"/>
      <c r="K11" s="29"/>
      <c r="L11" s="32"/>
      <c r="M11" s="32"/>
      <c r="N11" s="31"/>
      <c r="O11" s="29"/>
      <c r="P11" s="32"/>
      <c r="Q11" s="33"/>
      <c r="R11" s="34"/>
      <c r="S11" s="35"/>
      <c r="T11" s="33"/>
      <c r="U11" s="33"/>
      <c r="V11" s="34"/>
    </row>
    <row r="12" spans="1:22">
      <c r="A12" s="15" t="s">
        <v>35</v>
      </c>
      <c r="B12" s="19" t="s">
        <v>9</v>
      </c>
      <c r="C12" s="29"/>
      <c r="D12" s="30"/>
      <c r="E12" s="29"/>
      <c r="F12" s="31"/>
      <c r="G12" s="29"/>
      <c r="H12" s="32"/>
      <c r="I12" s="32"/>
      <c r="J12" s="31"/>
      <c r="K12" s="29"/>
      <c r="L12" s="32"/>
      <c r="M12" s="32"/>
      <c r="N12" s="31"/>
      <c r="O12" s="29"/>
      <c r="P12" s="32"/>
      <c r="Q12" s="33"/>
      <c r="R12" s="34"/>
      <c r="S12" s="35"/>
      <c r="T12" s="33"/>
      <c r="U12" s="33"/>
      <c r="V12" s="34"/>
    </row>
    <row r="13" spans="1:22">
      <c r="A13" s="9" t="s">
        <v>36</v>
      </c>
      <c r="B13" s="17" t="s">
        <v>10</v>
      </c>
      <c r="C13" s="68"/>
      <c r="D13" s="69"/>
      <c r="E13" s="29"/>
      <c r="F13" s="31"/>
      <c r="G13" s="29"/>
      <c r="H13" s="32"/>
      <c r="I13" s="32"/>
      <c r="J13" s="31"/>
      <c r="K13" s="29"/>
      <c r="L13" s="32"/>
      <c r="M13" s="32"/>
      <c r="N13" s="31"/>
      <c r="O13" s="29"/>
      <c r="P13" s="32"/>
      <c r="Q13" s="33"/>
      <c r="R13" s="34"/>
      <c r="S13" s="35"/>
      <c r="T13" s="33"/>
      <c r="U13" s="33"/>
      <c r="V13" s="34"/>
    </row>
    <row r="14" spans="1:22">
      <c r="A14" s="9" t="s">
        <v>37</v>
      </c>
      <c r="B14" s="17" t="s">
        <v>11</v>
      </c>
      <c r="C14" s="29"/>
      <c r="D14" s="30"/>
      <c r="E14" s="29"/>
      <c r="F14" s="31"/>
      <c r="G14" s="29"/>
      <c r="H14" s="32"/>
      <c r="I14" s="32"/>
      <c r="J14" s="31"/>
      <c r="K14" s="29"/>
      <c r="L14" s="32"/>
      <c r="M14" s="32"/>
      <c r="N14" s="31"/>
      <c r="O14" s="29"/>
      <c r="P14" s="32"/>
      <c r="Q14" s="33"/>
      <c r="R14" s="34"/>
      <c r="S14" s="35"/>
      <c r="T14" s="33"/>
      <c r="U14" s="33"/>
      <c r="V14" s="34"/>
    </row>
    <row r="15" spans="1:22">
      <c r="A15" s="9" t="s">
        <v>38</v>
      </c>
      <c r="B15" s="17" t="s">
        <v>12</v>
      </c>
      <c r="C15" s="29"/>
      <c r="D15" s="30"/>
      <c r="E15" s="29"/>
      <c r="F15" s="31"/>
      <c r="G15" s="29"/>
      <c r="H15" s="32"/>
      <c r="I15" s="32"/>
      <c r="J15" s="31"/>
      <c r="K15" s="29"/>
      <c r="L15" s="32"/>
      <c r="M15" s="32"/>
      <c r="N15" s="31"/>
      <c r="O15" s="29"/>
      <c r="P15" s="32"/>
      <c r="Q15" s="33"/>
      <c r="R15" s="34"/>
      <c r="S15" s="35"/>
      <c r="T15" s="33"/>
      <c r="U15" s="33"/>
      <c r="V15" s="34"/>
    </row>
    <row r="16" spans="1:22">
      <c r="A16" s="9" t="s">
        <v>39</v>
      </c>
      <c r="B16" s="17" t="s">
        <v>13</v>
      </c>
      <c r="C16" s="29"/>
      <c r="D16" s="30"/>
      <c r="E16" s="29"/>
      <c r="F16" s="31"/>
      <c r="G16" s="29"/>
      <c r="H16" s="32"/>
      <c r="I16" s="32"/>
      <c r="J16" s="31"/>
      <c r="K16" s="29"/>
      <c r="L16" s="32"/>
      <c r="M16" s="32"/>
      <c r="N16" s="31"/>
      <c r="O16" s="29"/>
      <c r="P16" s="32"/>
      <c r="Q16" s="33"/>
      <c r="R16" s="34"/>
      <c r="S16" s="35"/>
      <c r="T16" s="33"/>
      <c r="U16" s="33"/>
      <c r="V16" s="34"/>
    </row>
    <row r="17" spans="1:22">
      <c r="A17" s="9" t="s">
        <v>40</v>
      </c>
      <c r="B17" s="17" t="s">
        <v>14</v>
      </c>
      <c r="C17" s="67"/>
      <c r="D17" s="30"/>
      <c r="E17" s="29"/>
      <c r="F17" s="31"/>
      <c r="G17" s="29"/>
      <c r="H17" s="32"/>
      <c r="I17" s="32"/>
      <c r="J17" s="31"/>
      <c r="K17" s="29"/>
      <c r="L17" s="32"/>
      <c r="M17" s="32"/>
      <c r="N17" s="31"/>
      <c r="O17" s="29"/>
      <c r="P17" s="32"/>
      <c r="Q17" s="33"/>
      <c r="R17" s="34"/>
      <c r="S17" s="35"/>
      <c r="T17" s="33"/>
      <c r="U17" s="33"/>
      <c r="V17" s="34"/>
    </row>
    <row r="18" spans="1:22">
      <c r="A18" s="9" t="s">
        <v>41</v>
      </c>
      <c r="B18" s="17" t="s">
        <v>15</v>
      </c>
      <c r="C18" s="67"/>
      <c r="D18" s="30"/>
      <c r="E18" s="29"/>
      <c r="F18" s="31"/>
      <c r="G18" s="29"/>
      <c r="H18" s="32"/>
      <c r="I18" s="32"/>
      <c r="J18" s="31"/>
      <c r="K18" s="29"/>
      <c r="L18" s="32"/>
      <c r="M18" s="32"/>
      <c r="N18" s="31"/>
      <c r="O18" s="29"/>
      <c r="P18" s="32"/>
      <c r="Q18" s="33"/>
      <c r="R18" s="34"/>
      <c r="S18" s="35"/>
      <c r="T18" s="33"/>
      <c r="U18" s="33"/>
      <c r="V18" s="34"/>
    </row>
    <row r="19" spans="1:22" ht="13.8" thickBot="1">
      <c r="A19" s="16" t="s">
        <v>42</v>
      </c>
      <c r="B19" s="20" t="s">
        <v>16</v>
      </c>
      <c r="C19" s="36"/>
      <c r="D19" s="37"/>
      <c r="E19" s="36"/>
      <c r="F19" s="38"/>
      <c r="G19" s="36"/>
      <c r="H19" s="39"/>
      <c r="I19" s="39"/>
      <c r="J19" s="38"/>
      <c r="K19" s="36"/>
      <c r="L19" s="39"/>
      <c r="M19" s="39"/>
      <c r="N19" s="38"/>
      <c r="O19" s="36"/>
      <c r="P19" s="39"/>
      <c r="Q19" s="40"/>
      <c r="R19" s="41"/>
      <c r="S19" s="42"/>
      <c r="T19" s="40"/>
      <c r="U19" s="40"/>
      <c r="V19" s="41"/>
    </row>
    <row r="20" spans="1:22">
      <c r="A20" s="10">
        <v>3</v>
      </c>
      <c r="B20" s="28" t="s">
        <v>17</v>
      </c>
      <c r="C20" s="43"/>
      <c r="D20" s="44"/>
      <c r="E20" s="43"/>
      <c r="F20" s="45"/>
      <c r="G20" s="43"/>
      <c r="H20" s="46"/>
      <c r="I20" s="46"/>
      <c r="J20" s="45"/>
      <c r="K20" s="43"/>
      <c r="L20" s="46"/>
      <c r="M20" s="46"/>
      <c r="N20" s="45"/>
      <c r="O20" s="43"/>
      <c r="P20" s="46"/>
      <c r="Q20" s="47"/>
      <c r="R20" s="48"/>
      <c r="S20" s="49"/>
      <c r="T20" s="47"/>
      <c r="U20" s="47"/>
      <c r="V20" s="48"/>
    </row>
    <row r="21" spans="1:22">
      <c r="A21" s="9" t="s">
        <v>43</v>
      </c>
      <c r="B21" s="17" t="s">
        <v>18</v>
      </c>
      <c r="C21" s="29"/>
      <c r="D21" s="30"/>
      <c r="E21" s="29"/>
      <c r="F21" s="31"/>
      <c r="G21" s="29"/>
      <c r="H21" s="32"/>
      <c r="I21" s="32"/>
      <c r="J21" s="31"/>
      <c r="K21" s="29"/>
      <c r="L21" s="32"/>
      <c r="M21" s="32"/>
      <c r="N21" s="31"/>
      <c r="O21" s="29"/>
      <c r="P21" s="32"/>
      <c r="Q21" s="33"/>
      <c r="R21" s="34"/>
      <c r="S21" s="35"/>
      <c r="T21" s="33"/>
      <c r="U21" s="33"/>
      <c r="V21" s="34"/>
    </row>
    <row r="22" spans="1:22" ht="13.8" thickBot="1">
      <c r="A22" s="8" t="s">
        <v>44</v>
      </c>
      <c r="B22" s="18" t="s">
        <v>19</v>
      </c>
      <c r="C22" s="36"/>
      <c r="D22" s="37"/>
      <c r="E22" s="36"/>
      <c r="F22" s="38"/>
      <c r="G22" s="36"/>
      <c r="H22" s="39"/>
      <c r="I22" s="39"/>
      <c r="J22" s="38"/>
      <c r="K22" s="36"/>
      <c r="L22" s="39"/>
      <c r="M22" s="39"/>
      <c r="N22" s="38"/>
      <c r="O22" s="36"/>
      <c r="P22" s="39"/>
      <c r="Q22" s="40"/>
      <c r="R22" s="41"/>
      <c r="S22" s="42"/>
      <c r="T22" s="40"/>
      <c r="U22" s="40"/>
      <c r="V22" s="41"/>
    </row>
    <row r="23" spans="1:22">
      <c r="A23" s="10">
        <v>4</v>
      </c>
      <c r="B23" s="28" t="s">
        <v>20</v>
      </c>
      <c r="C23" s="43"/>
      <c r="D23" s="44"/>
      <c r="E23" s="43"/>
      <c r="F23" s="45"/>
      <c r="G23" s="43"/>
      <c r="H23" s="46"/>
      <c r="I23" s="46"/>
      <c r="J23" s="45"/>
      <c r="K23" s="43"/>
      <c r="L23" s="46"/>
      <c r="M23" s="46"/>
      <c r="N23" s="45"/>
      <c r="O23" s="43"/>
      <c r="P23" s="46"/>
      <c r="Q23" s="47"/>
      <c r="R23" s="48"/>
      <c r="S23" s="49"/>
      <c r="T23" s="47"/>
      <c r="U23" s="47"/>
      <c r="V23" s="48"/>
    </row>
    <row r="24" spans="1:22">
      <c r="A24" s="15" t="s">
        <v>45</v>
      </c>
      <c r="B24" s="19" t="s">
        <v>21</v>
      </c>
      <c r="C24" s="29"/>
      <c r="D24" s="30"/>
      <c r="E24" s="29"/>
      <c r="F24" s="31"/>
      <c r="G24" s="29"/>
      <c r="H24" s="32"/>
      <c r="I24" s="32"/>
      <c r="J24" s="31"/>
      <c r="K24" s="29"/>
      <c r="L24" s="32"/>
      <c r="M24" s="32"/>
      <c r="N24" s="31"/>
      <c r="O24" s="29"/>
      <c r="P24" s="32"/>
      <c r="Q24" s="33"/>
      <c r="R24" s="34"/>
      <c r="S24" s="35"/>
      <c r="T24" s="33"/>
      <c r="U24" s="33"/>
      <c r="V24" s="34"/>
    </row>
    <row r="25" spans="1:22">
      <c r="A25" s="9" t="s">
        <v>46</v>
      </c>
      <c r="B25" s="17" t="s">
        <v>22</v>
      </c>
      <c r="C25" s="29"/>
      <c r="D25" s="30"/>
      <c r="E25" s="29"/>
      <c r="F25" s="31"/>
      <c r="G25" s="29"/>
      <c r="H25" s="32"/>
      <c r="I25" s="32"/>
      <c r="J25" s="31"/>
      <c r="K25" s="29"/>
      <c r="L25" s="32"/>
      <c r="M25" s="32"/>
      <c r="N25" s="31"/>
      <c r="O25" s="29"/>
      <c r="P25" s="32"/>
      <c r="Q25" s="33"/>
      <c r="R25" s="34"/>
      <c r="S25" s="35"/>
      <c r="T25" s="33"/>
      <c r="U25" s="33"/>
      <c r="V25" s="34"/>
    </row>
    <row r="26" spans="1:22">
      <c r="A26" s="9" t="s">
        <v>47</v>
      </c>
      <c r="B26" s="17" t="s">
        <v>23</v>
      </c>
      <c r="C26" s="29"/>
      <c r="D26" s="30"/>
      <c r="E26" s="29"/>
      <c r="F26" s="31"/>
      <c r="G26" s="29"/>
      <c r="H26" s="32"/>
      <c r="I26" s="32"/>
      <c r="J26" s="31"/>
      <c r="K26" s="29"/>
      <c r="L26" s="32"/>
      <c r="M26" s="32"/>
      <c r="N26" s="31"/>
      <c r="O26" s="29"/>
      <c r="P26" s="32"/>
      <c r="Q26" s="33"/>
      <c r="R26" s="34"/>
      <c r="S26" s="35"/>
      <c r="T26" s="33"/>
      <c r="U26" s="33"/>
      <c r="V26" s="34"/>
    </row>
    <row r="27" spans="1:22">
      <c r="A27" s="9" t="s">
        <v>48</v>
      </c>
      <c r="B27" s="17" t="s">
        <v>24</v>
      </c>
      <c r="C27" s="29"/>
      <c r="D27" s="30"/>
      <c r="E27" s="29"/>
      <c r="F27" s="31"/>
      <c r="G27" s="29"/>
      <c r="H27" s="32"/>
      <c r="I27" s="32"/>
      <c r="J27" s="31"/>
      <c r="K27" s="29"/>
      <c r="L27" s="32"/>
      <c r="M27" s="32"/>
      <c r="N27" s="31"/>
      <c r="O27" s="29"/>
      <c r="P27" s="32"/>
      <c r="Q27" s="33"/>
      <c r="R27" s="34"/>
      <c r="S27" s="35"/>
      <c r="T27" s="33"/>
      <c r="U27" s="33"/>
      <c r="V27" s="34"/>
    </row>
    <row r="28" spans="1:22">
      <c r="A28" s="9" t="s">
        <v>49</v>
      </c>
      <c r="B28" s="17" t="s">
        <v>25</v>
      </c>
      <c r="C28" s="29"/>
      <c r="D28" s="30"/>
      <c r="E28" s="29"/>
      <c r="F28" s="31"/>
      <c r="G28" s="29"/>
      <c r="H28" s="32"/>
      <c r="I28" s="32"/>
      <c r="J28" s="31"/>
      <c r="K28" s="29"/>
      <c r="L28" s="32"/>
      <c r="M28" s="32"/>
      <c r="N28" s="31"/>
      <c r="O28" s="29"/>
      <c r="P28" s="32"/>
      <c r="Q28" s="33"/>
      <c r="R28" s="34"/>
      <c r="S28" s="35"/>
      <c r="T28" s="33"/>
      <c r="U28" s="33"/>
      <c r="V28" s="34"/>
    </row>
    <row r="29" spans="1:22">
      <c r="A29" s="15" t="s">
        <v>50</v>
      </c>
      <c r="B29" s="19" t="s">
        <v>26</v>
      </c>
      <c r="C29" s="29"/>
      <c r="D29" s="30"/>
      <c r="E29" s="29"/>
      <c r="F29" s="31"/>
      <c r="G29" s="29"/>
      <c r="H29" s="32"/>
      <c r="I29" s="32"/>
      <c r="J29" s="31"/>
      <c r="K29" s="29"/>
      <c r="L29" s="32"/>
      <c r="M29" s="32"/>
      <c r="N29" s="31"/>
      <c r="O29" s="29"/>
      <c r="P29" s="32"/>
      <c r="Q29" s="33"/>
      <c r="R29" s="34"/>
      <c r="S29" s="35"/>
      <c r="T29" s="33"/>
      <c r="U29" s="33"/>
      <c r="V29" s="34"/>
    </row>
    <row r="30" spans="1:22">
      <c r="A30" s="9" t="s">
        <v>51</v>
      </c>
      <c r="B30" s="17" t="s">
        <v>27</v>
      </c>
      <c r="C30" s="29"/>
      <c r="D30" s="30"/>
      <c r="E30" s="29"/>
      <c r="F30" s="31"/>
      <c r="G30" s="29"/>
      <c r="H30" s="32"/>
      <c r="I30" s="32"/>
      <c r="J30" s="31"/>
      <c r="K30" s="29"/>
      <c r="L30" s="32"/>
      <c r="M30" s="32"/>
      <c r="N30" s="31"/>
      <c r="O30" s="29"/>
      <c r="P30" s="32"/>
      <c r="Q30" s="33"/>
      <c r="R30" s="34"/>
      <c r="S30" s="35"/>
      <c r="T30" s="33"/>
      <c r="U30" s="33"/>
      <c r="V30" s="34"/>
    </row>
    <row r="31" spans="1:22">
      <c r="A31" s="9" t="s">
        <v>52</v>
      </c>
      <c r="B31" s="17" t="s">
        <v>28</v>
      </c>
      <c r="C31" s="29"/>
      <c r="D31" s="30"/>
      <c r="E31" s="29"/>
      <c r="F31" s="31"/>
      <c r="G31" s="29"/>
      <c r="H31" s="32"/>
      <c r="I31" s="32"/>
      <c r="J31" s="31"/>
      <c r="K31" s="29"/>
      <c r="L31" s="32"/>
      <c r="M31" s="32"/>
      <c r="N31" s="31"/>
      <c r="O31" s="29"/>
      <c r="P31" s="32"/>
      <c r="Q31" s="33"/>
      <c r="R31" s="34"/>
      <c r="S31" s="35"/>
      <c r="T31" s="33"/>
      <c r="U31" s="33"/>
      <c r="V31" s="34"/>
    </row>
    <row r="32" spans="1:22" ht="13.8" thickBot="1">
      <c r="A32" s="8" t="s">
        <v>53</v>
      </c>
      <c r="B32" s="18" t="s">
        <v>29</v>
      </c>
      <c r="C32" s="36"/>
      <c r="D32" s="37"/>
      <c r="E32" s="36"/>
      <c r="F32" s="38"/>
      <c r="G32" s="36"/>
      <c r="H32" s="39"/>
      <c r="I32" s="39"/>
      <c r="J32" s="38"/>
      <c r="K32" s="36"/>
      <c r="L32" s="39"/>
      <c r="M32" s="39"/>
      <c r="N32" s="38"/>
      <c r="O32" s="36"/>
      <c r="P32" s="39"/>
      <c r="Q32" s="40"/>
      <c r="R32" s="41"/>
      <c r="S32" s="42"/>
      <c r="T32" s="40"/>
      <c r="U32" s="40"/>
      <c r="V32" s="41"/>
    </row>
    <row r="33" spans="1:22">
      <c r="A33" s="10">
        <v>5</v>
      </c>
      <c r="B33" s="28" t="s">
        <v>30</v>
      </c>
      <c r="C33" s="50"/>
      <c r="D33" s="51"/>
      <c r="E33" s="50"/>
      <c r="F33" s="52"/>
      <c r="G33" s="50"/>
      <c r="H33" s="53"/>
      <c r="I33" s="53"/>
      <c r="J33" s="52"/>
      <c r="K33" s="50"/>
      <c r="L33" s="53"/>
      <c r="M33" s="53"/>
      <c r="N33" s="52"/>
      <c r="O33" s="50"/>
      <c r="P33" s="53"/>
      <c r="Q33" s="54"/>
      <c r="R33" s="55"/>
      <c r="S33" s="56"/>
      <c r="T33" s="54"/>
      <c r="U33" s="54"/>
      <c r="V33" s="55"/>
    </row>
    <row r="34" spans="1:22">
      <c r="A34" s="9" t="s">
        <v>54</v>
      </c>
      <c r="B34" s="17" t="s">
        <v>31</v>
      </c>
      <c r="C34" s="29"/>
      <c r="D34" s="30"/>
      <c r="E34" s="29"/>
      <c r="F34" s="31"/>
      <c r="G34" s="29"/>
      <c r="H34" s="32"/>
      <c r="I34" s="32"/>
      <c r="J34" s="31"/>
      <c r="K34" s="29"/>
      <c r="L34" s="32"/>
      <c r="M34" s="32"/>
      <c r="N34" s="31"/>
      <c r="O34" s="29"/>
      <c r="P34" s="32"/>
      <c r="Q34" s="33"/>
      <c r="R34" s="34"/>
      <c r="S34" s="35"/>
      <c r="T34" s="33"/>
      <c r="U34" s="33"/>
      <c r="V34" s="34"/>
    </row>
    <row r="35" spans="1:22">
      <c r="A35" s="9" t="s">
        <v>55</v>
      </c>
      <c r="B35" s="17" t="s">
        <v>32</v>
      </c>
      <c r="C35" s="29"/>
      <c r="D35" s="30"/>
      <c r="E35" s="29"/>
      <c r="F35" s="31"/>
      <c r="G35" s="29"/>
      <c r="H35" s="32"/>
      <c r="I35" s="32"/>
      <c r="J35" s="31"/>
      <c r="K35" s="29"/>
      <c r="L35" s="32"/>
      <c r="M35" s="32"/>
      <c r="N35" s="31"/>
      <c r="O35" s="29"/>
      <c r="P35" s="32"/>
      <c r="Q35" s="33"/>
      <c r="R35" s="34"/>
      <c r="S35" s="35"/>
      <c r="T35" s="33"/>
      <c r="U35" s="33"/>
      <c r="V35" s="34"/>
    </row>
    <row r="36" spans="1:22">
      <c r="A36" s="9" t="s">
        <v>56</v>
      </c>
      <c r="B36" s="17" t="s">
        <v>33</v>
      </c>
      <c r="C36" s="29"/>
      <c r="D36" s="30"/>
      <c r="E36" s="29"/>
      <c r="F36" s="31"/>
      <c r="G36" s="29"/>
      <c r="H36" s="32"/>
      <c r="I36" s="32"/>
      <c r="J36" s="31"/>
      <c r="K36" s="29"/>
      <c r="L36" s="32"/>
      <c r="M36" s="32"/>
      <c r="N36" s="31"/>
      <c r="O36" s="29"/>
      <c r="P36" s="32"/>
      <c r="Q36" s="33"/>
      <c r="R36" s="34"/>
      <c r="S36" s="35"/>
      <c r="T36" s="33"/>
      <c r="U36" s="33"/>
      <c r="V36" s="34"/>
    </row>
    <row r="37" spans="1:22" ht="13.8" thickBot="1">
      <c r="A37" s="8" t="s">
        <v>57</v>
      </c>
      <c r="B37" s="18" t="s">
        <v>34</v>
      </c>
      <c r="C37" s="36"/>
      <c r="D37" s="37"/>
      <c r="E37" s="36"/>
      <c r="F37" s="38"/>
      <c r="G37" s="36"/>
      <c r="H37" s="39"/>
      <c r="I37" s="39"/>
      <c r="J37" s="38"/>
      <c r="K37" s="36"/>
      <c r="L37" s="39"/>
      <c r="M37" s="39"/>
      <c r="N37" s="38"/>
      <c r="O37" s="36"/>
      <c r="P37" s="39"/>
      <c r="Q37" s="40"/>
      <c r="R37" s="41"/>
      <c r="S37" s="42"/>
      <c r="T37" s="40"/>
      <c r="U37" s="40"/>
      <c r="V37" s="41"/>
    </row>
    <row r="38" spans="1:22" ht="13.8" thickBot="1">
      <c r="A38" s="4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22" ht="13.8" thickBot="1">
      <c r="A39" s="4"/>
      <c r="B39" s="57" t="s">
        <v>58</v>
      </c>
      <c r="C39" s="58"/>
      <c r="D39" s="59"/>
      <c r="E39" s="60"/>
      <c r="F39" s="61"/>
      <c r="G39" s="58"/>
      <c r="H39" s="62"/>
      <c r="I39" s="62"/>
      <c r="J39" s="59"/>
      <c r="K39" s="60"/>
      <c r="L39" s="62"/>
      <c r="M39" s="62"/>
      <c r="N39" s="61"/>
      <c r="O39" s="58"/>
      <c r="P39" s="62"/>
      <c r="Q39" s="63"/>
      <c r="R39" s="64"/>
      <c r="S39" s="65"/>
      <c r="T39" s="63"/>
      <c r="U39" s="63"/>
      <c r="V39" s="64"/>
    </row>
  </sheetData>
  <mergeCells count="7">
    <mergeCell ref="O3:R3"/>
    <mergeCell ref="A1:T1"/>
    <mergeCell ref="S3:V3"/>
    <mergeCell ref="C3:D3"/>
    <mergeCell ref="E3:F3"/>
    <mergeCell ref="G3:J3"/>
    <mergeCell ref="K3:N3"/>
  </mergeCells>
  <phoneticPr fontId="0" type="noConversion"/>
  <pageMargins left="0.98425196850393704" right="0.78740157480314965" top="0.39370078740157483" bottom="0.39370078740157483" header="0.51181102362204722" footer="0.51181102362204722"/>
  <pageSetup paperSize="9" scale="15" orientation="landscape" horizontalDpi="300" verticalDpi="300" r:id="rId1"/>
  <headerFooter alignWithMargins="0"/>
  <cellWatches>
    <cellWatch r="D13"/>
  </cellWatche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="85" zoomScaleNormal="85" workbookViewId="0"/>
  </sheetViews>
  <sheetFormatPr baseColWidth="10" defaultColWidth="11.44140625" defaultRowHeight="13.2"/>
  <cols>
    <col min="1" max="1" width="59.6640625" style="183" customWidth="1"/>
    <col min="2" max="2" width="18.6640625" style="183" customWidth="1"/>
    <col min="3" max="3" width="7.44140625" customWidth="1"/>
    <col min="4" max="4" width="77.6640625" customWidth="1"/>
    <col min="7" max="7" width="55.6640625" customWidth="1"/>
    <col min="10" max="10" width="38.6640625" customWidth="1"/>
    <col min="13" max="13" width="24" customWidth="1"/>
  </cols>
  <sheetData>
    <row r="1" spans="1:13">
      <c r="A1" s="182" t="s">
        <v>137</v>
      </c>
      <c r="B1" s="184" t="s">
        <v>152</v>
      </c>
      <c r="C1" s="181" t="s">
        <v>122</v>
      </c>
      <c r="D1" s="170" t="s">
        <v>155</v>
      </c>
      <c r="F1" s="171" t="s">
        <v>123</v>
      </c>
      <c r="G1" s="171" t="s">
        <v>225</v>
      </c>
      <c r="I1" s="172" t="s">
        <v>124</v>
      </c>
      <c r="J1" s="172" t="s">
        <v>217</v>
      </c>
      <c r="L1" s="173" t="s">
        <v>125</v>
      </c>
      <c r="M1" s="173" t="s">
        <v>211</v>
      </c>
    </row>
    <row r="2" spans="1:13">
      <c r="A2" s="182" t="s">
        <v>138</v>
      </c>
      <c r="B2" s="184" t="s">
        <v>153</v>
      </c>
      <c r="C2" s="181" t="s">
        <v>122</v>
      </c>
      <c r="D2" s="170" t="s">
        <v>284</v>
      </c>
      <c r="F2" s="171" t="s">
        <v>123</v>
      </c>
      <c r="G2" s="171" t="s">
        <v>226</v>
      </c>
      <c r="I2" s="172" t="s">
        <v>124</v>
      </c>
      <c r="J2" s="172" t="s">
        <v>218</v>
      </c>
      <c r="L2" s="173" t="s">
        <v>125</v>
      </c>
      <c r="M2" s="173" t="s">
        <v>212</v>
      </c>
    </row>
    <row r="3" spans="1:13">
      <c r="A3" s="182" t="s">
        <v>139</v>
      </c>
      <c r="C3" s="181" t="s">
        <v>122</v>
      </c>
      <c r="D3" s="170" t="s">
        <v>285</v>
      </c>
      <c r="F3" s="171" t="s">
        <v>123</v>
      </c>
      <c r="G3" s="171" t="s">
        <v>227</v>
      </c>
      <c r="I3" s="172" t="s">
        <v>124</v>
      </c>
      <c r="J3" s="172" t="s">
        <v>219</v>
      </c>
      <c r="L3" s="173" t="s">
        <v>125</v>
      </c>
      <c r="M3" s="173" t="s">
        <v>213</v>
      </c>
    </row>
    <row r="4" spans="1:13">
      <c r="A4" s="182" t="s">
        <v>140</v>
      </c>
      <c r="C4" s="181" t="s">
        <v>122</v>
      </c>
      <c r="D4" s="170" t="s">
        <v>286</v>
      </c>
      <c r="F4" s="171" t="s">
        <v>123</v>
      </c>
      <c r="G4" s="171" t="s">
        <v>228</v>
      </c>
      <c r="I4" s="172" t="s">
        <v>124</v>
      </c>
      <c r="J4" s="172" t="s">
        <v>220</v>
      </c>
      <c r="L4" s="173" t="s">
        <v>125</v>
      </c>
      <c r="M4" s="173" t="s">
        <v>214</v>
      </c>
    </row>
    <row r="5" spans="1:13">
      <c r="A5" s="182" t="s">
        <v>141</v>
      </c>
      <c r="C5" s="181" t="s">
        <v>122</v>
      </c>
      <c r="D5" s="170" t="s">
        <v>287</v>
      </c>
      <c r="F5" s="171" t="s">
        <v>123</v>
      </c>
      <c r="G5" s="171" t="s">
        <v>229</v>
      </c>
      <c r="I5" s="172" t="s">
        <v>124</v>
      </c>
      <c r="J5" s="172" t="s">
        <v>221</v>
      </c>
      <c r="L5" s="173" t="s">
        <v>125</v>
      </c>
      <c r="M5" s="173" t="s">
        <v>215</v>
      </c>
    </row>
    <row r="6" spans="1:13">
      <c r="A6" s="182" t="s">
        <v>142</v>
      </c>
      <c r="C6" s="181" t="s">
        <v>122</v>
      </c>
      <c r="D6" s="170" t="s">
        <v>288</v>
      </c>
      <c r="F6" s="171" t="s">
        <v>123</v>
      </c>
      <c r="G6" s="171" t="s">
        <v>230</v>
      </c>
      <c r="I6" s="172" t="s">
        <v>124</v>
      </c>
      <c r="J6" s="172" t="s">
        <v>222</v>
      </c>
      <c r="L6" s="173" t="s">
        <v>125</v>
      </c>
      <c r="M6" s="173" t="s">
        <v>216</v>
      </c>
    </row>
    <row r="7" spans="1:13">
      <c r="A7" s="182" t="s">
        <v>274</v>
      </c>
      <c r="C7" s="181" t="s">
        <v>122</v>
      </c>
      <c r="D7" s="170" t="s">
        <v>289</v>
      </c>
      <c r="F7" s="171" t="s">
        <v>123</v>
      </c>
      <c r="G7" s="171" t="s">
        <v>231</v>
      </c>
      <c r="I7" s="172" t="s">
        <v>124</v>
      </c>
      <c r="J7" s="172" t="s">
        <v>223</v>
      </c>
    </row>
    <row r="8" spans="1:13">
      <c r="A8" s="182" t="s">
        <v>282</v>
      </c>
      <c r="C8" s="181" t="s">
        <v>122</v>
      </c>
      <c r="D8" s="170" t="s">
        <v>290</v>
      </c>
      <c r="F8" s="171" t="s">
        <v>123</v>
      </c>
      <c r="G8" s="171" t="s">
        <v>232</v>
      </c>
      <c r="I8" s="172" t="s">
        <v>124</v>
      </c>
      <c r="J8" s="172" t="s">
        <v>224</v>
      </c>
    </row>
    <row r="9" spans="1:13">
      <c r="A9" s="182" t="s">
        <v>143</v>
      </c>
      <c r="C9" s="181" t="s">
        <v>122</v>
      </c>
      <c r="D9" s="170" t="s">
        <v>156</v>
      </c>
      <c r="F9" s="171" t="s">
        <v>123</v>
      </c>
      <c r="G9" s="171" t="s">
        <v>233</v>
      </c>
    </row>
    <row r="10" spans="1:13">
      <c r="A10" s="182" t="s">
        <v>144</v>
      </c>
      <c r="C10" s="181" t="s">
        <v>122</v>
      </c>
      <c r="D10" s="170" t="s">
        <v>157</v>
      </c>
      <c r="F10" s="171" t="s">
        <v>123</v>
      </c>
      <c r="G10" s="171" t="s">
        <v>234</v>
      </c>
    </row>
    <row r="11" spans="1:13">
      <c r="A11" s="182" t="s">
        <v>293</v>
      </c>
      <c r="C11" s="181" t="s">
        <v>122</v>
      </c>
      <c r="D11" s="170" t="s">
        <v>158</v>
      </c>
      <c r="F11" s="171" t="s">
        <v>123</v>
      </c>
      <c r="G11" s="171" t="s">
        <v>235</v>
      </c>
    </row>
    <row r="12" spans="1:13">
      <c r="A12" s="182" t="s">
        <v>283</v>
      </c>
      <c r="C12" s="181" t="s">
        <v>122</v>
      </c>
      <c r="D12" s="170" t="s">
        <v>159</v>
      </c>
      <c r="F12" s="171" t="s">
        <v>123</v>
      </c>
      <c r="G12" s="171" t="s">
        <v>236</v>
      </c>
    </row>
    <row r="13" spans="1:13">
      <c r="A13" s="182" t="s">
        <v>145</v>
      </c>
      <c r="C13" s="181" t="s">
        <v>122</v>
      </c>
      <c r="D13" s="170" t="s">
        <v>160</v>
      </c>
      <c r="F13" s="171" t="s">
        <v>123</v>
      </c>
      <c r="G13" s="171" t="s">
        <v>237</v>
      </c>
    </row>
    <row r="14" spans="1:13">
      <c r="A14" s="182" t="s">
        <v>146</v>
      </c>
      <c r="C14" s="181" t="s">
        <v>122</v>
      </c>
      <c r="D14" s="170" t="s">
        <v>161</v>
      </c>
      <c r="F14" s="171" t="s">
        <v>123</v>
      </c>
      <c r="G14" s="171" t="s">
        <v>238</v>
      </c>
    </row>
    <row r="15" spans="1:13">
      <c r="A15" s="182" t="s">
        <v>275</v>
      </c>
      <c r="C15" s="181" t="s">
        <v>122</v>
      </c>
      <c r="D15" s="170" t="s">
        <v>162</v>
      </c>
      <c r="F15" s="171" t="s">
        <v>123</v>
      </c>
      <c r="G15" s="171" t="s">
        <v>239</v>
      </c>
    </row>
    <row r="16" spans="1:13">
      <c r="A16" s="182" t="s">
        <v>276</v>
      </c>
      <c r="C16" s="181" t="s">
        <v>122</v>
      </c>
      <c r="D16" s="170" t="s">
        <v>163</v>
      </c>
      <c r="F16" s="171" t="s">
        <v>123</v>
      </c>
      <c r="G16" s="171" t="s">
        <v>240</v>
      </c>
    </row>
    <row r="17" spans="1:7">
      <c r="A17" s="182" t="s">
        <v>277</v>
      </c>
      <c r="C17" s="181" t="s">
        <v>122</v>
      </c>
      <c r="D17" s="170" t="s">
        <v>164</v>
      </c>
      <c r="F17" s="171" t="s">
        <v>123</v>
      </c>
      <c r="G17" s="171" t="s">
        <v>241</v>
      </c>
    </row>
    <row r="18" spans="1:7">
      <c r="A18" s="182" t="s">
        <v>278</v>
      </c>
      <c r="C18" s="181" t="s">
        <v>122</v>
      </c>
      <c r="D18" s="170" t="s">
        <v>165</v>
      </c>
      <c r="F18" s="171" t="s">
        <v>123</v>
      </c>
      <c r="G18" s="171" t="s">
        <v>242</v>
      </c>
    </row>
    <row r="19" spans="1:7">
      <c r="A19" s="182" t="s">
        <v>147</v>
      </c>
      <c r="C19" s="181" t="s">
        <v>122</v>
      </c>
      <c r="D19" s="170" t="s">
        <v>166</v>
      </c>
      <c r="F19" s="171" t="s">
        <v>123</v>
      </c>
      <c r="G19" s="171" t="s">
        <v>243</v>
      </c>
    </row>
    <row r="20" spans="1:7">
      <c r="A20" s="182" t="s">
        <v>148</v>
      </c>
      <c r="C20" s="181" t="s">
        <v>122</v>
      </c>
      <c r="D20" s="170" t="s">
        <v>167</v>
      </c>
      <c r="F20" s="171" t="s">
        <v>123</v>
      </c>
      <c r="G20" s="171" t="s">
        <v>244</v>
      </c>
    </row>
    <row r="21" spans="1:7">
      <c r="A21" s="182" t="s">
        <v>149</v>
      </c>
      <c r="C21" s="181" t="s">
        <v>122</v>
      </c>
      <c r="D21" s="170" t="s">
        <v>168</v>
      </c>
      <c r="F21" s="171" t="s">
        <v>123</v>
      </c>
      <c r="G21" s="171" t="s">
        <v>245</v>
      </c>
    </row>
    <row r="22" spans="1:7">
      <c r="A22" s="182" t="s">
        <v>150</v>
      </c>
      <c r="C22" s="181" t="s">
        <v>122</v>
      </c>
      <c r="D22" s="170" t="s">
        <v>169</v>
      </c>
      <c r="F22" s="171" t="s">
        <v>123</v>
      </c>
      <c r="G22" s="171" t="s">
        <v>246</v>
      </c>
    </row>
    <row r="23" spans="1:7">
      <c r="A23" s="182"/>
      <c r="C23" s="181" t="s">
        <v>122</v>
      </c>
      <c r="D23" s="170" t="s">
        <v>170</v>
      </c>
      <c r="F23" s="171" t="s">
        <v>123</v>
      </c>
      <c r="G23" s="171" t="s">
        <v>247</v>
      </c>
    </row>
    <row r="24" spans="1:7">
      <c r="A24" s="182"/>
      <c r="C24" s="181" t="s">
        <v>122</v>
      </c>
      <c r="D24" s="170" t="s">
        <v>171</v>
      </c>
      <c r="F24" s="171" t="s">
        <v>123</v>
      </c>
      <c r="G24" s="171" t="s">
        <v>248</v>
      </c>
    </row>
    <row r="25" spans="1:7">
      <c r="A25" s="182"/>
      <c r="C25" s="181" t="s">
        <v>122</v>
      </c>
      <c r="D25" s="170" t="s">
        <v>172</v>
      </c>
      <c r="F25" s="171" t="s">
        <v>123</v>
      </c>
      <c r="G25" s="171" t="s">
        <v>249</v>
      </c>
    </row>
    <row r="26" spans="1:7">
      <c r="A26" s="182"/>
      <c r="C26" s="181" t="s">
        <v>122</v>
      </c>
      <c r="D26" s="170" t="s">
        <v>173</v>
      </c>
      <c r="F26" s="171" t="s">
        <v>123</v>
      </c>
      <c r="G26" s="171" t="s">
        <v>250</v>
      </c>
    </row>
    <row r="27" spans="1:7">
      <c r="A27" s="182"/>
      <c r="C27" s="181" t="s">
        <v>122</v>
      </c>
      <c r="D27" s="170" t="s">
        <v>174</v>
      </c>
      <c r="F27" s="171" t="s">
        <v>123</v>
      </c>
      <c r="G27" s="171" t="s">
        <v>251</v>
      </c>
    </row>
    <row r="28" spans="1:7">
      <c r="A28" s="182"/>
      <c r="C28" s="181" t="s">
        <v>122</v>
      </c>
      <c r="D28" s="170" t="s">
        <v>175</v>
      </c>
      <c r="F28" s="171" t="s">
        <v>123</v>
      </c>
      <c r="G28" s="171" t="s">
        <v>252</v>
      </c>
    </row>
    <row r="29" spans="1:7">
      <c r="A29" s="182"/>
      <c r="C29" s="181" t="s">
        <v>122</v>
      </c>
      <c r="D29" s="170" t="s">
        <v>176</v>
      </c>
      <c r="F29" s="171" t="s">
        <v>123</v>
      </c>
      <c r="G29" s="171" t="s">
        <v>253</v>
      </c>
    </row>
    <row r="30" spans="1:7">
      <c r="A30" s="182"/>
      <c r="C30" s="181" t="s">
        <v>122</v>
      </c>
      <c r="D30" s="170" t="s">
        <v>177</v>
      </c>
      <c r="F30" s="171" t="s">
        <v>123</v>
      </c>
      <c r="G30" s="171" t="s">
        <v>254</v>
      </c>
    </row>
    <row r="31" spans="1:7">
      <c r="A31" s="182"/>
      <c r="C31" s="181" t="s">
        <v>122</v>
      </c>
      <c r="D31" s="170" t="s">
        <v>178</v>
      </c>
      <c r="F31" s="171" t="s">
        <v>123</v>
      </c>
      <c r="G31" s="171" t="s">
        <v>255</v>
      </c>
    </row>
    <row r="32" spans="1:7">
      <c r="A32" s="182"/>
      <c r="C32" s="181" t="s">
        <v>122</v>
      </c>
      <c r="D32" s="170" t="s">
        <v>179</v>
      </c>
      <c r="F32" s="171" t="s">
        <v>123</v>
      </c>
      <c r="G32" s="171" t="s">
        <v>256</v>
      </c>
    </row>
    <row r="33" spans="1:7">
      <c r="A33" s="182"/>
      <c r="C33" s="181" t="s">
        <v>122</v>
      </c>
      <c r="D33" s="170" t="s">
        <v>180</v>
      </c>
      <c r="F33" s="171" t="s">
        <v>123</v>
      </c>
      <c r="G33" s="171" t="s">
        <v>257</v>
      </c>
    </row>
    <row r="34" spans="1:7">
      <c r="A34" s="182"/>
      <c r="C34" s="181" t="s">
        <v>122</v>
      </c>
      <c r="D34" s="170" t="s">
        <v>181</v>
      </c>
      <c r="F34" s="171" t="s">
        <v>123</v>
      </c>
      <c r="G34" s="171" t="s">
        <v>258</v>
      </c>
    </row>
    <row r="35" spans="1:7">
      <c r="A35" s="182"/>
      <c r="C35" s="181" t="s">
        <v>122</v>
      </c>
      <c r="D35" s="170" t="s">
        <v>182</v>
      </c>
      <c r="F35" s="171" t="s">
        <v>123</v>
      </c>
      <c r="G35" s="171" t="s">
        <v>259</v>
      </c>
    </row>
    <row r="36" spans="1:7">
      <c r="A36" s="182"/>
      <c r="C36" s="181" t="s">
        <v>122</v>
      </c>
      <c r="D36" s="170" t="s">
        <v>183</v>
      </c>
      <c r="F36" s="171" t="s">
        <v>123</v>
      </c>
      <c r="G36" s="171" t="s">
        <v>260</v>
      </c>
    </row>
    <row r="37" spans="1:7">
      <c r="A37" s="182"/>
      <c r="C37" s="181" t="s">
        <v>122</v>
      </c>
      <c r="D37" s="170" t="s">
        <v>184</v>
      </c>
      <c r="F37" s="171" t="s">
        <v>123</v>
      </c>
      <c r="G37" s="171" t="s">
        <v>261</v>
      </c>
    </row>
    <row r="38" spans="1:7">
      <c r="A38" s="182"/>
      <c r="C38" s="181" t="s">
        <v>122</v>
      </c>
      <c r="D38" s="170" t="s">
        <v>185</v>
      </c>
      <c r="F38" s="171" t="s">
        <v>123</v>
      </c>
      <c r="G38" s="171" t="s">
        <v>262</v>
      </c>
    </row>
    <row r="39" spans="1:7">
      <c r="A39" s="182"/>
      <c r="C39" s="181" t="s">
        <v>122</v>
      </c>
      <c r="D39" s="170" t="s">
        <v>186</v>
      </c>
      <c r="F39" s="171" t="s">
        <v>123</v>
      </c>
      <c r="G39" s="171" t="s">
        <v>263</v>
      </c>
    </row>
    <row r="40" spans="1:7">
      <c r="A40" s="182"/>
      <c r="C40" s="181" t="s">
        <v>122</v>
      </c>
      <c r="D40" s="170" t="s">
        <v>187</v>
      </c>
      <c r="F40" s="171" t="s">
        <v>123</v>
      </c>
      <c r="G40" s="171" t="s">
        <v>264</v>
      </c>
    </row>
    <row r="41" spans="1:7">
      <c r="A41" s="182"/>
      <c r="C41" s="181" t="s">
        <v>122</v>
      </c>
      <c r="D41" s="170" t="s">
        <v>188</v>
      </c>
      <c r="F41" s="171" t="s">
        <v>123</v>
      </c>
      <c r="G41" s="171" t="s">
        <v>265</v>
      </c>
    </row>
    <row r="42" spans="1:7">
      <c r="A42" s="182"/>
      <c r="C42" s="181" t="s">
        <v>122</v>
      </c>
      <c r="D42" s="170" t="s">
        <v>189</v>
      </c>
      <c r="F42" s="171" t="s">
        <v>123</v>
      </c>
      <c r="G42" s="171" t="s">
        <v>266</v>
      </c>
    </row>
    <row r="43" spans="1:7">
      <c r="A43" s="182"/>
      <c r="C43" s="181" t="s">
        <v>122</v>
      </c>
      <c r="D43" s="170" t="s">
        <v>190</v>
      </c>
      <c r="F43" s="171" t="s">
        <v>123</v>
      </c>
      <c r="G43" s="171" t="s">
        <v>267</v>
      </c>
    </row>
    <row r="44" spans="1:7">
      <c r="A44" s="182"/>
      <c r="C44" s="181" t="s">
        <v>122</v>
      </c>
      <c r="D44" s="170" t="s">
        <v>191</v>
      </c>
      <c r="F44" s="171" t="s">
        <v>123</v>
      </c>
      <c r="G44" s="171" t="s">
        <v>268</v>
      </c>
    </row>
    <row r="45" spans="1:7">
      <c r="A45" s="182"/>
      <c r="C45" s="181" t="s">
        <v>122</v>
      </c>
      <c r="D45" s="170" t="s">
        <v>192</v>
      </c>
      <c r="F45" s="171" t="s">
        <v>123</v>
      </c>
      <c r="G45" s="171" t="s">
        <v>269</v>
      </c>
    </row>
    <row r="46" spans="1:7">
      <c r="A46" s="182"/>
      <c r="C46" s="181" t="s">
        <v>122</v>
      </c>
      <c r="D46" s="170" t="s">
        <v>193</v>
      </c>
      <c r="F46" s="171" t="s">
        <v>123</v>
      </c>
      <c r="G46" s="171" t="s">
        <v>270</v>
      </c>
    </row>
    <row r="47" spans="1:7">
      <c r="A47" s="182"/>
      <c r="C47" s="181" t="s">
        <v>122</v>
      </c>
      <c r="D47" s="170" t="s">
        <v>194</v>
      </c>
      <c r="F47" s="171" t="s">
        <v>123</v>
      </c>
      <c r="G47" s="171" t="s">
        <v>271</v>
      </c>
    </row>
    <row r="48" spans="1:7">
      <c r="A48" s="182"/>
      <c r="C48" s="181" t="s">
        <v>122</v>
      </c>
      <c r="D48" s="170" t="s">
        <v>195</v>
      </c>
      <c r="F48" s="171" t="s">
        <v>123</v>
      </c>
      <c r="G48" s="171" t="s">
        <v>272</v>
      </c>
    </row>
    <row r="49" spans="1:7">
      <c r="A49" s="182"/>
      <c r="C49" s="181" t="s">
        <v>122</v>
      </c>
      <c r="D49" s="170" t="s">
        <v>196</v>
      </c>
      <c r="F49" s="171" t="s">
        <v>123</v>
      </c>
      <c r="G49" s="171" t="s">
        <v>273</v>
      </c>
    </row>
    <row r="50" spans="1:7">
      <c r="A50" s="182"/>
      <c r="C50" s="181" t="s">
        <v>122</v>
      </c>
      <c r="D50" s="170" t="s">
        <v>197</v>
      </c>
      <c r="F50" s="185"/>
      <c r="G50" s="185"/>
    </row>
    <row r="51" spans="1:7">
      <c r="A51" s="182"/>
      <c r="C51" s="181" t="s">
        <v>122</v>
      </c>
      <c r="D51" s="170" t="s">
        <v>198</v>
      </c>
      <c r="F51" s="185"/>
      <c r="G51" s="185"/>
    </row>
    <row r="52" spans="1:7">
      <c r="A52" s="182"/>
      <c r="C52" s="181" t="s">
        <v>122</v>
      </c>
      <c r="D52" s="170" t="s">
        <v>199</v>
      </c>
    </row>
    <row r="53" spans="1:7">
      <c r="A53" s="182"/>
      <c r="C53" s="181" t="s">
        <v>122</v>
      </c>
      <c r="D53" s="170" t="s">
        <v>200</v>
      </c>
    </row>
    <row r="54" spans="1:7">
      <c r="A54" s="182"/>
      <c r="C54" s="181" t="s">
        <v>122</v>
      </c>
      <c r="D54" s="170" t="s">
        <v>201</v>
      </c>
    </row>
    <row r="55" spans="1:7">
      <c r="A55" s="182"/>
      <c r="C55" s="181" t="s">
        <v>122</v>
      </c>
      <c r="D55" s="170" t="s">
        <v>202</v>
      </c>
    </row>
    <row r="56" spans="1:7">
      <c r="A56" s="182"/>
      <c r="C56" s="181" t="s">
        <v>122</v>
      </c>
      <c r="D56" s="170" t="s">
        <v>203</v>
      </c>
    </row>
    <row r="57" spans="1:7">
      <c r="A57" s="182"/>
      <c r="C57" s="181" t="s">
        <v>122</v>
      </c>
      <c r="D57" s="170" t="s">
        <v>204</v>
      </c>
    </row>
    <row r="58" spans="1:7">
      <c r="A58" s="182"/>
      <c r="C58" s="181" t="s">
        <v>122</v>
      </c>
      <c r="D58" s="170" t="s">
        <v>205</v>
      </c>
    </row>
    <row r="59" spans="1:7">
      <c r="A59" s="182"/>
      <c r="C59" s="181" t="s">
        <v>122</v>
      </c>
      <c r="D59" s="170" t="s">
        <v>206</v>
      </c>
    </row>
    <row r="60" spans="1:7">
      <c r="A60" s="182"/>
      <c r="C60" s="181" t="s">
        <v>122</v>
      </c>
      <c r="D60" s="170" t="s">
        <v>207</v>
      </c>
    </row>
    <row r="61" spans="1:7">
      <c r="A61" s="182"/>
      <c r="C61" s="181" t="s">
        <v>122</v>
      </c>
      <c r="D61" s="170" t="s">
        <v>208</v>
      </c>
    </row>
    <row r="62" spans="1:7">
      <c r="C62" s="181" t="s">
        <v>122</v>
      </c>
      <c r="D62" s="170" t="s">
        <v>209</v>
      </c>
    </row>
    <row r="63" spans="1:7">
      <c r="C63" s="181" t="s">
        <v>122</v>
      </c>
      <c r="D63" s="170" t="s">
        <v>210</v>
      </c>
    </row>
  </sheetData>
  <phoneticPr fontId="24" type="noConversion"/>
  <pageMargins left="0.7" right="0.7" top="0.78740157499999996" bottom="0.78740157499999996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INSTALLATIONS</vt:lpstr>
      <vt:lpstr>INCIDENCES</vt:lpstr>
      <vt:lpstr>EREIGNISSTATISTIK</vt:lpstr>
      <vt:lpstr>Dropdown</vt:lpstr>
      <vt:lpstr>INCIDENCES!Impression_des_titres</vt:lpstr>
      <vt:lpstr>Installations</vt:lpstr>
    </vt:vector>
  </TitlesOfParts>
  <Company>BAV/IKSS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ITTAB 2010 Schweiz</dc:title>
  <dc:subject>ITTAB Statistik</dc:subject>
  <dc:creator>Jocelyn</dc:creator>
  <cp:lastModifiedBy>SION Christophe</cp:lastModifiedBy>
  <cp:lastPrinted>2023-03-14T06:26:42Z</cp:lastPrinted>
  <dcterms:created xsi:type="dcterms:W3CDTF">2010-02-28T14:55:31Z</dcterms:created>
  <dcterms:modified xsi:type="dcterms:W3CDTF">2024-11-22T15:27:25Z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 reqver=&quot;16160&quot;&gt;&lt;version val=&quot;17951&quot;/&gt;&lt;CXlWorkbook id=&quot;1&quot;&gt;&lt;m_cxllink/&gt;&lt;/CXlWorkbook&gt;&lt;/root&gt;">
    <vt:bool>false</vt:bool>
  </property>
</Properties>
</file>